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22" documentId="13_ncr:1_{F6CB121F-512D-4AA6-A0C1-0FB36C537598}" xr6:coauthVersionLast="47" xr6:coauthVersionMax="47" xr10:uidLastSave="{13F7E6C7-4694-44F2-884E-093A1B0B0071}"/>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<sst xmlns="http://schemas.openxmlformats.org/spreadsheetml/2006/main" count="179017" uniqueCount="39101">
  <si>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</si>
  <si>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</si>
  <si>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</si>
  <si>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</si>
  <si>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</si>
  <si>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</si>
  <si>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</si>
  <si>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</si>
  <si>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</si>
  <si>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</si>
  <si>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</si>
  <si>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</si>
  <si>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</si>
  <si>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</si>
  <si>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</si>
  <si>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</si>
  <si>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</si>
  <si>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</si>
  <si>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</si>
  <si>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</si>
  <si>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</si>
  <si>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</si>
  <si>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</si>
  <si>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</si>
  <si>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</si>
  <si>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</si>
  <si>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</si>
  <si>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</si>
  <si>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</si>
  <si>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</si>
  <si>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</si>
  <si>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</si>
  <si>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</si>
  <si>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</si>
  <si>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</si>
  <si>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</si>
  <si>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</si>
  <si>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</si>
  <si>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</si>
  <si>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</si>
  <si>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</si>
  <si>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</si>
  <si>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</si>
  <si>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</si>
  <si>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</si>
  <si>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</si>
  <si>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</si>
  <si>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</si>
  <si>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</si>
  <si>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</si>
  <si>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</si>
  <si>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</si>
  <si>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</si>
  <si>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</si>
  <si>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</si>
  <si>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</si>
  <si>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</si>
  <si>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</si>
  <si>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</si>
  <si>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</si>
  <si>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</si>
  <si>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</si>
  <si>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</si>
  <si>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</si>
  <si>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</si>
  <si>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</si>
  <si>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</si>
  <si>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</si>
  <si>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</si>
  <si>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</si>
  <si>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</si>
  <si>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</si>
  <si>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</si>
  <si>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</si>
  <si>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</si>
  <si>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</si>
  <si>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</si>
  <si>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</si>
  <si>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</si>
  <si>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</si>
  <si>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</si>
  <si>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</si>
  <si>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</si>
  <si>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</si>
  <si>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</si>
  <si>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</si>
  <si>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</si>
  <si>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</si>
  <si>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</si>
  <si>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</si>
  <si>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</si>
  <si>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</si>
  <si>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</si>
  <si>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</si>
  <si>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</si>
  <si>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</si>
  <si>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</si>
  <si>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</si>
  <si>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</si>
  <si>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</si>
  <si>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</si>
  <si>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</si>
  <si>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</si>
  <si>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</si>
  <si>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</si>
  <si>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</si>
  <si>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</si>
  <si>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</si>
  <si>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</si>
  <si>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</si>
  <si>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</si>
  <si>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</si>
  <si>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</si>
  <si>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</si>
  <si>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</si>
  <si>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</si>
  <si>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</si>
  <si>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</si>
  <si>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</si>
  <si>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</si>
  <si>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</si>
  <si>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</si>
  <si>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</si>
  <si>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</si>
  <si>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</si>
  <si>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</si>
  <si>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</si>
  <si>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</si>
  <si>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</si>
  <si>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</si>
  <si>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</si>
  <si>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</si>
  <si>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</si>
  <si>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</si>
  <si>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</si>
  <si>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</si>
  <si>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</si>
  <si>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</si>
  <si>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</si>
  <si>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</si>
  <si>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</si>
  <si>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</si>
  <si>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</si>
  <si>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</si>
  <si>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</si>
  <si>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</si>
  <si>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</si>
  <si>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</si>
  <si>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</si>
  <si>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</si>
  <si>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</si>
  <si>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</si>
  <si>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</si>
  <si>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</si>
  <si>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</si>
  <si>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</si>
  <si>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</si>
  <si>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</si>
  <si>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</si>
  <si>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</si>
  <si>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</si>
  <si>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</si>
  <si>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</si>
  <si>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</si>
  <si>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</si>
  <si>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</si>
  <si>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</si>
  <si>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</si>
  <si>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</si>
  <si>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</si>
  <si>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</si>
  <si>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</si>
  <si>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</si>
  <si>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</si>
  <si>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</si>
  <si>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</si>
  <si>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</si>
  <si>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</si>
  <si>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</si>
  <si>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</si>
  <si>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</si>
  <si>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</si>
  <si>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</si>
  <si>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</si>
  <si>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</si>
  <si>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</si>
  <si>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</si>
  <si>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</si>
  <si>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</si>
  <si>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</si>
  <si>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</si>
  <si>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</si>
  <si>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</si>
  <si>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</si>
  <si>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</si>
  <si>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</si>
  <si>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</si>
  <si>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</si>
  <si>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</si>
  <si>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</si>
  <si>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</si>
  <si>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</si>
  <si>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</si>
  <si>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</si>
  <si>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</si>
  <si>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</si>
  <si>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</si>
  <si>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</si>
  <si>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</si>
  <si>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</si>
  <si>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</si>
  <si>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</si>
  <si>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</si>
  <si>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</si>
  <si>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</si>
  <si>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</si>
  <si>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</si>
  <si>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</si>
  <si>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</si>
  <si>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</si>
  <si>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</si>
  <si>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</si>
  <si>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</si>
  <si>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</si>
  <si>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</si>
  <si>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</si>
  <si>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</si>
  <si>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</si>
  <si>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</si>
  <si>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</si>
  <si>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</si>
  <si>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</si>
  <si>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</si>
  <si>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</si>
  <si>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</si>
  <si>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</si>
  <si>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</si>
  <si>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</si>
  <si>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</si>
  <si>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</si>
  <si>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</si>
  <si>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</si>
  <si>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</si>
  <si>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</si>
  <si>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</si>
  <si>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</si>
  <si>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</si>
  <si>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</si>
  <si>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</si>
  <si>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</si>
  <si>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</si>
  <si>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</si>
  <si>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</si>
  <si>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</si>
  <si>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</si>
  <si>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</si>
  <si>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</si>
  <si>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</si>
  <si>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</si>
  <si>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</si>
  <si>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</si>
  <si>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</si>
  <si>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</si>
  <si>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</si>
  <si>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</si>
  <si>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</si>
  <si>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</si>
  <si>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</si>
  <si>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</si>
  <si>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</si>
  <si>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</si>
  <si>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</si>
  <si>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</si>
  <si>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</si>
  <si>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</si>
  <si>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</si>
  <si>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</si>
  <si>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</si>
  <si>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</si>
  <si>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</si>
  <si>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</si>
  <si>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</si>
  <si>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</si>
  <si>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</si>
  <si>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</si>
  <si>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</si>
  <si>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</si>
  <si>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</si>
  <si>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</si>
  <si>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</si>
  <si>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</si>
  <si>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</si>
  <si>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</si>
  <si>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</si>
  <si>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</si>
  <si>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</si>
  <si>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</si>
  <si>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</si>
  <si>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</si>
  <si>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</si>
  <si>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</si>
  <si>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</si>
  <si>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</si>
  <si>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</si>
  <si>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</si>
  <si>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</si>
  <si>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</si>
  <si>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</si>
  <si>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</si>
  <si>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</si>
  <si>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</si>
  <si>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</si>
  <si>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</si>
  <si>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</si>
  <si>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</si>
  <si>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</si>
  <si>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</si>
  <si>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</si>
  <si>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</si>
  <si>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</si>
  <si>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</si>
  <si>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</si>
  <si>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</si>
  <si>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</si>
  <si>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</si>
  <si>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</si>
  <si>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</si>
  <si>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</si>
  <si>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</si>
  <si>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</si>
  <si>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</si>
  <si>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</si>
  <si>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</si>
  <si>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</si>
  <si>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</si>
  <si>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</si>
  <si>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</si>
  <si>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</si>
  <si>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</si>
  <si>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</si>
  <si>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</si>
  <si>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</si>
  <si>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</si>
  <si>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</si>
  <si>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</si>
  <si>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</si>
  <si>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</si>
  <si>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</si>
  <si>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</si>
  <si>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</si>
  <si>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</si>
  <si>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</si>
  <si>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</si>
  <si>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</si>
  <si>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</si>
  <si>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</si>
  <si>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</si>
  <si>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</si>
  <si>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</si>
  <si>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</si>
  <si>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</si>
  <si>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</si>
  <si>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</si>
  <si>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</si>
  <si>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</si>
  <si>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</si>
  <si>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</si>
  <si>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</si>
  <si>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</si>
  <si>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</si>
  <si>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</si>
  <si>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</si>
  <si>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</si>
  <si>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</si>
  <si>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</si>
  <si>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</si>
  <si>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</si>
  <si>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</si>
  <si>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</si>
  <si>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</si>
  <si>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</si>
  <si>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</si>
  <si>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</si>
  <si>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</si>
  <si>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</si>
  <si>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</si>
  <si>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</si>
  <si>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</si>
  <si>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</si>
  <si>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</si>
  <si>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</si>
  <si>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</si>
  <si>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</si>
  <si>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</si>
  <si>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</si>
  <si>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</si>
  <si>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</si>
  <si>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</si>
  <si>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</si>
  <si>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</si>
  <si>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</si>
  <si>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</si>
  <si>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</si>
  <si>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</si>
  <si>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</si>
  <si>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</si>
  <si>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</si>
  <si>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</si>
  <si>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</si>
  <si>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</si>
  <si>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</si>
  <si>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</si>
  <si>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</si>
  <si>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</si>
  <si>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</si>
  <si>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</si>
  <si>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</si>
  <si>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</si>
  <si>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</si>
  <si>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</si>
  <si>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</si>
  <si>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</si>
  <si>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</si>
  <si>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</si>
  <si>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</si>
  <si>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</si>
  <si>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</si>
  <si>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</si>
  <si>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</si>
  <si>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</si>
  <si>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</si>
  <si>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</si>
  <si>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</si>
  <si>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</si>
  <si>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</si>
  <si>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</si>
  <si>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</si>
  <si>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</si>
  <si>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</si>
  <si>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</si>
  <si>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</si>
  <si>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</si>
  <si>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</si>
  <si>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</si>
  <si>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</si>
  <si>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</si>
  <si>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</si>
  <si>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</si>
  <si>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</si>
  <si>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</si>
  <si>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</si>
  <si>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</si>
  <si>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</si>
  <si>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</si>
  <si>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</si>
  <si>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</si>
  <si>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</si>
  <si>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</si>
  <si>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</si>
  <si>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</si>
  <si>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</si>
  <si>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</si>
  <si>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</si>
  <si>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</si>
  <si>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</si>
  <si>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</si>
  <si>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</si>
  <si>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</si>
  <si>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</si>
  <si>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</si>
  <si>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</si>
  <si>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</si>
  <si>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</si>
  <si>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</si>
  <si>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</si>
  <si>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</si>
  <si>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</si>
  <si>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</si>
  <si>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</si>
  <si>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</si>
  <si>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</si>
  <si>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</si>
  <si>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</si>
  <si>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</si>
  <si>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</si>
  <si>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</si>
  <si>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</si>
  <si>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</si>
  <si>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</si>
  <si>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</si>
  <si>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</si>
  <si>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</si>
  <si>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</si>
  <si>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</si>
  <si>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</si>
  <si>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</si>
  <si>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</si>
  <si>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</si>
  <si>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</si>
  <si>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</si>
  <si>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</si>
  <si>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</si>
  <si>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</si>
  <si>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</si>
  <si>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</si>
  <si>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</si>
  <si>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</si>
  <si>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</si>
  <si>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</si>
  <si>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</si>
  <si>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</si>
  <si>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</si>
  <si>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</si>
  <si>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</si>
  <si>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</si>
  <si>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</si>
  <si>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</si>
  <si>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</si>
  <si>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</si>
  <si>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</si>
  <si>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</si>
  <si>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</si>
  <si>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</si>
  <si>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</si>
  <si>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</si>
  <si>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</si>
  <si>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</si>
  <si>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</si>
  <si>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</si>
  <si>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</si>
  <si>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</si>
  <si>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</si>
  <si>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</si>
  <si>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</si>
  <si>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</si>
  <si>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</si>
  <si>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</si>
  <si>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</si>
  <si>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</si>
  <si>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</si>
  <si>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</si>
  <si>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</si>
  <si>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</si>
  <si>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</si>
  <si>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</si>
  <si>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</si>
  <si>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</si>
  <si>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</si>
  <si>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</si>
  <si>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</si>
  <si>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</si>
  <si>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</si>
  <si>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</si>
  <si>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</si>
  <si>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</si>
  <si>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</si>
  <si>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</si>
  <si>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</si>
  <si>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</si>
  <si>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</si>
  <si>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</si>
  <si>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</si>
  <si>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</si>
  <si>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</si>
  <si>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</si>
  <si>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</si>
  <si>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</si>
  <si>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</si>
  <si>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</si>
  <si>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</si>
  <si>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</si>
  <si>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</si>
  <si>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</si>
  <si>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</si>
  <si>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</si>
  <si>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</si>
  <si>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</si>
  <si>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</si>
  <si>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</si>
  <si>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</si>
  <si>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</si>
  <si>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</si>
  <si>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</si>
  <si>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</si>
  <si>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</si>
  <si>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</si>
  <si>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</si>
  <si>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</si>
  <si>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</si>
  <si>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</si>
  <si>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</si>
  <si>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</si>
  <si>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</si>
  <si>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</si>
  <si>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</si>
  <si>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</si>
  <si>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</si>
  <si>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</si>
  <si>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</si>
  <si>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</si>
  <si>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</si>
  <si>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</si>
  <si>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</si>
  <si>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</si>
  <si>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</si>
  <si>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</si>
  <si>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</si>
  <si>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</si>
  <si>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</si>
  <si>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</si>
  <si>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</si>
  <si>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</si>
  <si>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</si>
  <si>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</si>
  <si>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</si>
  <si>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</si>
  <si>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</si>
  <si>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</si>
  <si>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</si>
  <si>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</si>
  <si>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</si>
  <si>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</si>
  <si>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</si>
  <si>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</si>
  <si>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</si>
  <si>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</si>
  <si>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</si>
  <si>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</si>
  <si>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</si>
  <si>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</si>
  <si>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</si>
  <si>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</si>
  <si>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</si>
  <si>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</si>
  <si>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</si>
  <si>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</si>
  <si>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</si>
  <si>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</si>
  <si>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</si>
  <si>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</si>
  <si>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</si>
  <si>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</si>
  <si>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</si>
  <si>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</si>
  <si>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</si>
  <si>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</si>
  <si>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</si>
  <si>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</si>
  <si>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</si>
  <si>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</si>
  <si>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</si>
  <si>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</si>
  <si>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</si>
  <si>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</si>
  <si>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</si>
  <si>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</si>
  <si>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</si>
  <si>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</si>
  <si>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</si>
  <si>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</si>
  <si>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</si>
  <si>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</si>
  <si>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</si>
  <si>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</si>
  <si>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</si>
  <si>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</si>
  <si>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</si>
  <si>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</si>
  <si>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</si>
  <si>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</si>
  <si>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</si>
  <si>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</si>
  <si>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</si>
  <si>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</si>
  <si>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</si>
  <si>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</si>
  <si>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</si>
  <si>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</si>
  <si>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</si>
  <si>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</si>
  <si>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</si>
  <si>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</si>
  <si>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</si>
  <si>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</si>
  <si>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</si>
  <si>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</si>
  <si>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</si>
  <si>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</si>
  <si>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</si>
  <si>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</si>
  <si>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</si>
  <si>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</si>
  <si>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</si>
  <si>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</si>
  <si>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</si>
  <si>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</si>
  <si>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</si>
  <si>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</si>
  <si>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</si>
  <si>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</si>
  <si>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</si>
  <si>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</si>
  <si>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</si>
  <si>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</si>
  <si>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</si>
  <si>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</si>
  <si>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</si>
  <si>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</si>
  <si>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</si>
  <si>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</si>
  <si>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</si>
  <si>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</si>
  <si>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</si>
  <si>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</si>
  <si>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</si>
  <si>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</si>
  <si>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</si>
  <si>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</si>
  <si>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</si>
  <si>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</si>
  <si>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</si>
  <si>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</si>
  <si>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</si>
  <si>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</si>
  <si>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</si>
  <si>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</si>
  <si>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</si>
  <si>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</si>
  <si>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</si>
  <si>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</si>
  <si>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</si>
  <si>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</si>
  <si>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</si>
  <si>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</si>
  <si>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</si>
  <si>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</si>
  <si>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</si>
  <si>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</si>
  <si>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</si>
  <si>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</si>
  <si>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</si>
  <si>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</si>
  <si>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</si>
  <si>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</si>
  <si>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</si>
  <si>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</si>
  <si>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</si>
  <si>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</si>
  <si>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</si>
  <si>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</si>
  <si>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</si>
  <si>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</si>
  <si>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</si>
  <si>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</si>
  <si>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</si>
  <si>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</si>
  <si>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</si>
  <si>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</si>
  <si>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</si>
  <si>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</si>
  <si>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</si>
  <si>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</si>
  <si>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</si>
  <si>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</si>
  <si>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</si>
  <si>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</si>
  <si>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</si>
  <si>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</si>
  <si>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</si>
  <si>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</si>
  <si>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</si>
  <si>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</si>
  <si>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</si>
  <si>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</si>
  <si>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</si>
  <si>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</si>
  <si>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</si>
  <si>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</si>
  <si>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</si>
  <si>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</si>
  <si>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</si>
  <si>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</si>
  <si>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</si>
  <si>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</si>
  <si>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</si>
  <si>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</si>
  <si>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</si>
  <si>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</si>
  <si>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</si>
  <si>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</si>
  <si>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</si>
  <si>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</si>
  <si>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</si>
  <si>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</si>
  <si>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</si>
  <si>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</si>
  <si>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</si>
  <si>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</si>
  <si>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</si>
  <si>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</si>
  <si>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</si>
  <si>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</si>
  <si>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</si>
  <si>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</si>
  <si>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</si>
  <si>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</si>
  <si>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</si>
  <si>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</si>
  <si>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</si>
  <si>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</si>
  <si>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</si>
  <si>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</si>
  <si>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</si>
  <si>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</si>
  <si>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</si>
  <si>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</si>
  <si>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</si>
  <si>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</si>
  <si>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</si>
  <si>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</si>
  <si>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</si>
  <si>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</si>
  <si>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</si>
  <si>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</si>
  <si>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</si>
  <si>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</si>
  <si>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</si>
  <si>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</si>
  <si>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</si>
  <si>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</si>
  <si>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</si>
  <si>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</si>
  <si>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</si>
  <si>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</si>
  <si>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</si>
  <si>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</si>
  <si>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</si>
  <si>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</si>
  <si>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</si>
  <si>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</si>
  <si>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</si>
  <si>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</si>
  <si>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</si>
  <si>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</si>
  <si>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</si>
  <si>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</si>
  <si>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</si>
  <si>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</si>
  <si>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</si>
  <si>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</si>
  <si>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</si>
  <si>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</si>
  <si>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</si>
  <si>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</si>
  <si>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</si>
  <si>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</si>
  <si>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</si>
  <si>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</si>
  <si>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</si>
  <si>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</si>
  <si>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</si>
  <si>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</si>
  <si>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</si>
  <si>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</si>
  <si>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</si>
  <si>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</si>
  <si>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</si>
  <si>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</si>
  <si>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</si>
  <si>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</si>
  <si>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</si>
  <si>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</si>
  <si>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</si>
  <si>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</si>
  <si>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</si>
  <si>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</si>
  <si>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</si>
  <si>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</si>
  <si>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</si>
  <si>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</si>
  <si>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</si>
  <si>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</si>
  <si>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</si>
  <si>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</si>
  <si>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</si>
  <si>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</si>
  <si>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</si>
  <si>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</si>
  <si>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</si>
  <si>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</si>
  <si>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</si>
  <si>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</si>
  <si>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</si>
  <si>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</si>
  <si>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</si>
  <si>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</si>
  <si>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</si>
  <si>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</si>
  <si>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</si>
  <si>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</si>
  <si>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</si>
  <si>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</si>
  <si>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</si>
  <si>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</si>
  <si>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</si>
  <si>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</si>
  <si>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</si>
  <si>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</si>
  <si>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</si>
  <si>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</si>
  <si>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</si>
  <si>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</si>
  <si>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</si>
  <si>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</si>
  <si>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</si>
  <si>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</si>
  <si>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</si>
  <si>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</si>
  <si>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</si>
  <si>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</si>
  <si>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</si>
  <si>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</si>
  <si>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</si>
  <si>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</si>
  <si>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</si>
  <si>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</si>
  <si>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</si>
  <si>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</si>
  <si>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</si>
  <si>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</si>
  <si>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</si>
  <si>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</si>
  <si>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</si>
  <si>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</si>
  <si>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</si>
  <si>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</si>
  <si>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</si>
  <si>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</si>
  <si>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</si>
  <si>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</si>
  <si>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</si>
  <si>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</si>
  <si>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</si>
  <si>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</si>
  <si>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</si>
  <si>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</si>
  <si>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</si>
  <si>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</si>
  <si>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</si>
  <si>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</si>
  <si>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</si>
  <si>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</si>
  <si>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</si>
  <si>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</si>
  <si>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</si>
  <si>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</si>
  <si>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</si>
  <si>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</si>
  <si>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</si>
  <si>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</si>
  <si>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</si>
  <si>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</si>
  <si>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</si>
  <si>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</si>
  <si>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</si>
  <si>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</si>
  <si>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</si>
  <si>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</si>
  <si>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</si>
  <si>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</si>
  <si>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</si>
  <si>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</si>
  <si>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</si>
  <si>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</si>
  <si>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</si>
  <si>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</si>
  <si>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</si>
  <si>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</si>
  <si>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</si>
  <si>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</si>
  <si>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</si>
  <si>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</si>
  <si>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</si>
  <si>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</si>
  <si>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</si>
  <si>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</si>
  <si>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</si>
  <si>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</si>
  <si>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</si>
  <si>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</si>
  <si>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</si>
  <si>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</si>
  <si>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</si>
  <si>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</si>
  <si>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</si>
  <si>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</si>
  <si>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</si>
  <si>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</si>
  <si>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</si>
  <si>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</si>
  <si>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</si>
  <si>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</si>
  <si>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</si>
  <si>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</si>
  <si>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</si>
  <si>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</si>
  <si>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</si>
  <si>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</si>
  <si>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</si>
  <si>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</si>
  <si>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</si>
  <si>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</si>
  <si>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</si>
  <si>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</si>
  <si>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</si>
  <si>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</si>
  <si>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</si>
  <si>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</si>
  <si>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</si>
  <si>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</si>
  <si>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</si>
  <si>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</si>
  <si>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</si>
  <si>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</si>
  <si>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</si>
  <si>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</si>
  <si>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</si>
  <si>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</si>
  <si>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</si>
  <si>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</si>
  <si>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</si>
  <si>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</si>
  <si>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</si>
  <si>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</si>
  <si>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</si>
  <si>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</si>
  <si>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</si>
  <si>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</si>
  <si>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</si>
  <si>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</si>
  <si>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</si>
  <si>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</si>
  <si>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</si>
  <si>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</si>
  <si>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</si>
  <si>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</si>
  <si>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</si>
  <si>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</si>
  <si>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</si>
  <si>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</si>
  <si>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</si>
  <si>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</si>
  <si>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</si>
  <si>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</si>
  <si>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</si>
  <si>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</si>
  <si>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</si>
  <si>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</si>
  <si>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</si>
  <si>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</si>
  <si>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</si>
  <si>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</si>
  <si>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</si>
  <si>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</si>
  <si>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</si>
  <si>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</si>
  <si>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</si>
  <si>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</si>
  <si>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</si>
  <si>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</si>
  <si>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</si>
  <si>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</si>
  <si>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</si>
  <si>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</si>
  <si>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</si>
  <si>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</si>
  <si>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</si>
  <si>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</si>
  <si>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</si>
  <si>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</si>
  <si>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</si>
  <si>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</si>
  <si>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</si>
  <si>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</si>
  <si>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</si>
  <si>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</si>
  <si>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</si>
  <si>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</si>
  <si>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</si>
  <si>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</si>
  <si>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</si>
  <si>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</si>
  <si>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</si>
  <si>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</si>
  <si>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</si>
  <si>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</si>
  <si>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</si>
  <si>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</si>
  <si>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</si>
  <si>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</si>
  <si>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</si>
  <si>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</si>
  <si>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</si>
  <si>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</si>
  <si>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</si>
  <si>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</si>
  <si>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</si>
  <si>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</si>
  <si>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</si>
  <si>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</si>
  <si>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</si>
  <si>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</si>
  <si>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</si>
  <si>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</si>
  <si>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</si>
  <si>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</si>
  <si>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</si>
  <si>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</si>
  <si>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</si>
  <si>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</si>
  <si>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</si>
  <si>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</si>
  <si>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</si>
  <si>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</si>
  <si>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</si>
  <si>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</si>
  <si>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</si>
  <si>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</si>
  <si>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</si>
  <si>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</si>
  <si>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</si>
  <si>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</si>
  <si>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</si>
  <si>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</si>
  <si>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</si>
  <si>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</si>
  <si>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</si>
  <si>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</si>
  <si>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</si>
  <si>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</si>
  <si>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</si>
  <si>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</si>
  <si>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</si>
  <si>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</si>
  <si>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</si>
  <si>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</si>
  <si>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</si>
  <si>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</si>
  <si>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</si>
  <si>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</si>
  <si>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</si>
  <si>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</si>
  <si>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</si>
  <si>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</si>
  <si>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</si>
  <si>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</si>
  <si>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</si>
  <si>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</si>
  <si>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</si>
  <si>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</si>
  <si>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</si>
  <si>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</si>
  <si>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</si>
  <si>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</si>
  <si>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</si>
  <si>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</si>
  <si>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</si>
  <si>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</si>
  <si>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</si>
  <si>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</si>
  <si>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</si>
  <si>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</si>
  <si>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</si>
  <si>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</si>
  <si>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</si>
  <si>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</si>
  <si>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</si>
  <si>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</si>
  <si>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</si>
  <si>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</si>
  <si>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</si>
  <si>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</si>
  <si>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</si>
  <si>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</si>
  <si>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</si>
  <si>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</si>
  <si>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</si>
  <si>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</si>
  <si>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</si>
  <si>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</si>
  <si>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</si>
  <si>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</si>
  <si>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</si>
  <si>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</si>
  <si>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</si>
  <si>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</si>
  <si>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</si>
  <si>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</si>
  <si>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</si>
  <si>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</si>
  <si>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</si>
  <si>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</si>
  <si>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</si>
  <si>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</si>
  <si>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</si>
  <si>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</si>
  <si>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</si>
  <si>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</si>
  <si>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</si>
  <si>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</si>
  <si>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</si>
  <si>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</si>
  <si>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</si>
  <si>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</si>
  <si>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</si>
  <si>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</si>
  <si>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</si>
  <si>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</si>
  <si>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</si>
  <si>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</si>
  <si>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</si>
  <si>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</si>
  <si>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</si>
  <si>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</si>
  <si>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</si>
  <si>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</si>
  <si>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</si>
  <si>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</si>
  <si>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</si>
  <si>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</si>
  <si>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</si>
  <si>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</si>
  <si>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</si>
  <si>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</si>
  <si>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</si>
  <si>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</si>
  <si>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</si>
  <si>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</si>
  <si>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</si>
  <si>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</si>
  <si>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</si>
  <si>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</si>
  <si>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</si>
  <si>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</si>
  <si>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</si>
  <si>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</si>
  <si>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</si>
  <si>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</si>
  <si>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</si>
  <si>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</si>
  <si>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</si>
  <si>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</si>
  <si>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</si>
  <si>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</si>
  <si>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</si>
  <si>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</si>
  <si>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</si>
  <si>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</si>
  <si>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</si>
  <si>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</si>
  <si>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</si>
  <si>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</si>
  <si>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</si>
  <si>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</si>
  <si>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</si>
  <si>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</si>
  <si>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</si>
  <si>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</si>
  <si>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</si>
  <si>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</si>
  <si>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</si>
  <si>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</si>
  <si>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</si>
  <si>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</si>
  <si>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</si>
  <si>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</si>
  <si>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</si>
  <si>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</si>
  <si>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</si>
  <si>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</si>
  <si>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</si>
  <si>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</si>
  <si>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</si>
  <si>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</si>
  <si>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</si>
  <si>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</si>
  <si>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</si>
  <si>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</si>
  <si>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</si>
  <si>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</si>
  <si>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</si>
  <si>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</si>
  <si>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</si>
  <si>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</si>
  <si>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</si>
  <si>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</si>
  <si>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</si>
  <si>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</si>
  <si>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</si>
  <si>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</si>
  <si>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</si>
  <si>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</si>
  <si>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</si>
  <si>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</si>
  <si>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</si>
  <si>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</si>
  <si>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</si>
  <si>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</si>
  <si>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</si>
  <si>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</si>
  <si>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</si>
  <si>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</si>
  <si>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</si>
  <si>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</si>
  <si>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</si>
  <si>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</si>
  <si>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</si>
  <si>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</si>
  <si>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</si>
  <si>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</si>
  <si>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</si>
  <si>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</si>
  <si>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</si>
  <si>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</si>
  <si>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</si>
  <si>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</si>
  <si>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</si>
  <si>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</si>
  <si>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</si>
  <si>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</si>
  <si>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</si>
  <si>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</si>
  <si>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</si>
  <si>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</si>
  <si>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</si>
  <si>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</si>
  <si>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</si>
  <si>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</si>
  <si>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</si>
  <si>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</si>
  <si>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</si>
  <si>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</si>
  <si>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</si>
  <si>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</si>
  <si>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</si>
  <si>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</si>
  <si>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</si>
  <si>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</si>
  <si>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</si>
  <si>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</si>
  <si>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</si>
  <si>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</si>
  <si>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</si>
  <si>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</si>
  <si>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</si>
  <si>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</si>
  <si>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</si>
  <si>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</si>
  <si>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</si>
  <si>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</si>
  <si>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</si>
  <si>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</si>
  <si>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</si>
  <si>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</si>
  <si>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</si>
  <si>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</si>
  <si>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</si>
  <si>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</si>
  <si>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</si>
  <si>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</si>
  <si>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</si>
  <si>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</si>
  <si>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</si>
  <si>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</si>
  <si>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</si>
  <si>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</si>
  <si>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</si>
  <si>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</si>
  <si>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</si>
  <si>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</si>
  <si>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</si>
  <si>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</si>
  <si>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</si>
  <si>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</si>
  <si>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</si>
  <si>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</si>
  <si>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</si>
  <si>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</si>
  <si>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</si>
  <si>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</si>
  <si>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</si>
  <si>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</si>
  <si>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</si>
  <si>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</si>
  <si>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</si>
  <si>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</si>
  <si>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</si>
  <si>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</si>
  <si>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</si>
  <si>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</si>
  <si>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</si>
  <si>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</si>
  <si>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</si>
  <si>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</si>
  <si>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</si>
  <si>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</si>
  <si>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</si>
  <si>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</si>
  <si>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</si>
  <si>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</si>
  <si>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</si>
  <si>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</si>
  <si>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</si>
  <si>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</si>
  <si>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</si>
  <si>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</si>
  <si>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</si>
  <si>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</si>
  <si>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</si>
  <si>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</si>
  <si>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</si>
  <si>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</si>
  <si>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</si>
  <si>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</si>
  <si>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</si>
  <si>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</si>
  <si>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</si>
  <si>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</si>
  <si>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</si>
  <si>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</si>
  <si>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</si>
  <si>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</si>
  <si>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</si>
  <si>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</si>
  <si>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</si>
  <si>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</si>
  <si>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</si>
  <si>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</si>
  <si>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</si>
  <si>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</si>
  <si>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</si>
  <si>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</si>
  <si>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</si>
  <si>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</si>
  <si>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</si>
  <si>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</si>
  <si>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</si>
  <si>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</si>
  <si>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</si>
  <si>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</si>
  <si>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</si>
  <si>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</si>
  <si>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</si>
  <si>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</si>
  <si>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</si>
  <si>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</si>
  <si>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</si>
  <si>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</si>
  <si>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</si>
  <si>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</si>
  <si>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</si>
  <si>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</si>
  <si>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</si>
  <si>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</si>
  <si>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</si>
  <si>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</si>
  <si>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</si>
  <si>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</si>
  <si>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</si>
  <si>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</si>
  <si>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</si>
  <si>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</si>
  <si>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</si>
  <si>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</si>
  <si>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</si>
  <si>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</si>
  <si>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</si>
  <si>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</si>
  <si>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</si>
  <si>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</si>
  <si>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</si>
  <si>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</si>
  <si>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</si>
  <si>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</si>
  <si>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</si>
  <si>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</si>
  <si>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</si>
  <si>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</si>
  <si>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</si>
  <si>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</si>
  <si>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</si>
  <si>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</si>
  <si>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</si>
  <si>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</si>
  <si>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</si>
  <si>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</si>
  <si>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</si>
  <si>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</si>
  <si>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</si>
  <si>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</si>
  <si>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</si>
  <si>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</si>
  <si>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</si>
  <si>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</si>
  <si>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</si>
  <si>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</si>
  <si>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</si>
  <si>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</si>
  <si>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</si>
  <si>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</si>
  <si>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</si>
  <si>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</si>
  <si>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</si>
  <si>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</si>
  <si>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</si>
  <si>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</si>
  <si>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</si>
  <si>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</si>
  <si>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</si>
  <si>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</si>
  <si>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</si>
  <si>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</si>
  <si>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</si>
  <si>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</si>
  <si>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</si>
  <si>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</si>
  <si>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</si>
  <si>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</si>
  <si>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</si>
  <si>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</si>
  <si>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</si>
  <si>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</si>
  <si>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</si>
  <si>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</si>
  <si>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</si>
  <si>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</si>
  <si>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</si>
  <si>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</si>
  <si>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</si>
  <si>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</si>
  <si>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</si>
  <si>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</si>
  <si>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</si>
  <si>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</si>
  <si>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</si>
  <si>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</si>
  <si>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</si>
  <si>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</si>
  <si>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</si>
  <si>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</si>
  <si>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</si>
  <si>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</si>
  <si>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</si>
  <si>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</si>
  <si>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</si>
  <si>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</si>
  <si>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</si>
  <si>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</si>
  <si>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</si>
  <si>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</si>
  <si>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</si>
  <si>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</si>
  <si>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</si>
  <si>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</si>
  <si>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</si>
  <si>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</si>
  <si>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</si>
  <si>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</si>
  <si>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</si>
  <si>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</si>
  <si>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</si>
  <si>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</si>
  <si>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</si>
  <si>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</si>
  <si>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</si>
  <si>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</si>
  <si>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</si>
  <si>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</si>
  <si>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</si>
  <si>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</si>
  <si>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</si>
  <si>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</si>
  <si>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</si>
  <si>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</si>
  <si>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</si>
  <si>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</si>
  <si>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</si>
  <si>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</si>
  <si>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</si>
  <si>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</si>
  <si>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</si>
  <si>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</si>
  <si>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</si>
  <si>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</si>
  <si>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</si>
  <si>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</si>
  <si>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</si>
  <si>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</si>
  <si>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</si>
  <si>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</si>
  <si>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</si>
  <si>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</si>
  <si>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</si>
  <si>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</si>
  <si>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</si>
  <si>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</si>
  <si>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</si>
  <si>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</si>
  <si>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</si>
  <si>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</si>
  <si>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</si>
  <si>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</si>
  <si>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</si>
  <si>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</si>
  <si>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</si>
  <si>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</si>
  <si>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</si>
  <si>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</si>
  <si>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</si>
  <si>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</si>
  <si>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</si>
  <si>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</si>
  <si>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</si>
  <si>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</si>
  <si>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</si>
  <si>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</si>
  <si>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</si>
  <si>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</si>
  <si>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</si>
  <si>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</si>
  <si>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</si>
  <si>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</si>
  <si>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</si>
  <si>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</si>
  <si>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</si>
  <si>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</si>
  <si>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</si>
  <si>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</si>
  <si>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</si>
  <si>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</si>
  <si>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</si>
  <si>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</si>
  <si>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</si>
  <si>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</si>
  <si>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</si>
  <si>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</si>
  <si>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</si>
  <si>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</si>
  <si>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</si>
  <si>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</si>
  <si>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</si>
  <si>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</si>
  <si>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</si>
  <si>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</si>
  <si>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</si>
  <si>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</si>
  <si>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</si>
  <si>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</si>
  <si>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</si>
  <si>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</si>
  <si>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</si>
  <si>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</si>
  <si>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</si>
  <si>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</si>
  <si>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</si>
  <si>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</si>
  <si>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</si>
  <si>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</si>
  <si>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</si>
  <si>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</si>
  <si>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</si>
  <si>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</si>
  <si>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</si>
  <si>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</si>
  <si>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</si>
  <si>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</si>
  <si>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</si>
  <si>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</si>
  <si>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</si>
  <si>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</si>
  <si>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</si>
  <si>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</si>
  <si>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</si>
  <si>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</si>
  <si>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</si>
  <si>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</si>
  <si>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</si>
  <si>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</si>
  <si>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</si>
  <si>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</si>
  <si>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</si>
  <si>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</si>
  <si>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</si>
  <si>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</si>
  <si>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</si>
  <si>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</si>
  <si>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</si>
  <si>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</si>
  <si>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</si>
  <si>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</si>
  <si>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</si>
  <si>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</si>
  <si>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</si>
  <si>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</si>
  <si>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</si>
  <si>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</si>
  <si>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</si>
  <si>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</si>
  <si>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</si>
  <si>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</si>
  <si>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</si>
  <si>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</si>
  <si>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</si>
  <si>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</si>
  <si>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</si>
  <si>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</si>
  <si>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</si>
  <si>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</si>
  <si>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</si>
  <si>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</si>
  <si>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</si>
  <si>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</si>
  <si>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</si>
  <si>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</si>
  <si>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</si>
  <si>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</si>
  <si>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</si>
  <si>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</si>
  <si>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</si>
  <si>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</si>
  <si>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</si>
  <si>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</si>
  <si>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</si>
  <si>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</si>
  <si>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</si>
  <si>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</si>
  <si>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</si>
  <si>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</si>
  <si>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</si>
  <si>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</si>
  <si>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</si>
  <si>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</si>
  <si>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</si>
  <si>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</si>
  <si>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</si>
  <si>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</si>
  <si>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</si>
  <si>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</si>
  <si>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</si>
  <si>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</si>
  <si>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</si>
  <si>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</si>
  <si>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</si>
  <si>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</si>
  <si>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</si>
  <si>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</si>
  <si>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</si>
  <si>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</si>
  <si>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</si>
  <si>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</si>
  <si>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</si>
  <si>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</si>
  <si>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</si>
  <si>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</si>
  <si>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</si>
  <si>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</si>
  <si>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</si>
  <si>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</si>
  <si>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</si>
  <si>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</si>
  <si>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</si>
  <si>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</si>
  <si>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</si>
  <si>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</si>
  <si>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</si>
  <si>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</si>
  <si>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</si>
  <si>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</si>
  <si>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</si>
  <si>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</si>
  <si>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</si>
  <si>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</si>
  <si>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</si>
  <si>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</si>
  <si>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</si>
  <si>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</si>
  <si>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</si>
  <si>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</si>
  <si>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</si>
  <si>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</si>
  <si>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</si>
  <si>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</si>
  <si>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</si>
  <si>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</si>
  <si>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</si>
  <si>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</si>
  <si>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</si>
  <si>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</si>
  <si>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</si>
  <si>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</si>
  <si>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</si>
  <si>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</si>
  <si>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</si>
  <si>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</si>
  <si>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</si>
  <si>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</si>
  <si>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</si>
  <si>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</si>
  <si>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</si>
  <si>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</si>
  <si>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</si>
  <si>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</si>
  <si>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</si>
  <si>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</si>
  <si>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</si>
  <si>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</si>
  <si>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</si>
  <si>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</si>
  <si>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</si>
  <si>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</si>
  <si>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</si>
  <si>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</si>
  <si>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</si>
  <si>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</si>
  <si>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</si>
  <si>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</si>
  <si>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</si>
  <si>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</si>
  <si>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</si>
  <si>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</si>
  <si>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</si>
  <si>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</si>
  <si>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</si>
  <si>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</si>
  <si>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</si>
  <si>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</si>
  <si>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</si>
  <si>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</si>
  <si>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</si>
  <si>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</si>
  <si>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</si>
  <si>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</si>
  <si>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</si>
  <si>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</si>
  <si>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</si>
  <si>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</si>
  <si>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</si>
  <si>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</si>
  <si>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</si>
  <si>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</si>
  <si>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</si>
  <si>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</si>
  <si>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</si>
  <si>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</si>
  <si>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</si>
  <si>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</si>
  <si>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</si>
  <si>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</si>
  <si>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</si>
  <si>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</si>
  <si>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</si>
  <si>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</si>
  <si>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</si>
  <si>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</si>
  <si>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</si>
  <si>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</si>
  <si>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</si>
  <si>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</si>
  <si>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</si>
  <si>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</si>
  <si>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</si>
  <si>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</si>
  <si>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</si>
  <si>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</si>
  <si>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</si>
  <si>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</si>
  <si>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</si>
  <si>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</si>
  <si>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</si>
  <si>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</si>
  <si>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</si>
  <si>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</si>
  <si>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</si>
  <si>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</si>
  <si>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</si>
  <si>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</si>
  <si>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</si>
  <si>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</si>
  <si>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</si>
  <si>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</si>
  <si>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</si>
  <si>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</si>
  <si>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</si>
  <si>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</si>
  <si>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</si>
  <si>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</si>
  <si>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</si>
  <si>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</si>
  <si>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</si>
  <si>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</si>
  <si>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</si>
  <si>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</si>
  <si>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</si>
  <si>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</si>
  <si>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</si>
  <si>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</si>
  <si>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</si>
  <si>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</si>
  <si>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</si>
  <si>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</si>
  <si>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</si>
  <si>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</si>
  <si>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</si>
  <si>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</si>
  <si>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</si>
  <si>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</si>
  <si>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</si>
  <si>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</si>
  <si>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</si>
  <si>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</si>
  <si>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</si>
  <si>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</si>
  <si>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</si>
  <si>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</si>
  <si>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</si>
  <si>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</si>
  <si>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</si>
  <si>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</si>
  <si>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</si>
  <si>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</si>
  <si>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</si>
  <si>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</si>
  <si>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</si>
  <si>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</si>
  <si>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</si>
  <si>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</si>
  <si>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</si>
  <si>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</si>
  <si>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</si>
  <si>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</si>
  <si>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</si>
  <si>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</si>
  <si>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</si>
  <si>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</si>
  <si>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</si>
  <si>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</si>
  <si>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</si>
  <si>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</si>
  <si>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</si>
  <si>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</si>
  <si>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</si>
  <si>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</si>
  <si>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</si>
  <si>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</si>
  <si>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</si>
  <si>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</si>
  <si>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</si>
  <si>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</si>
  <si>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</si>
  <si>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</si>
  <si>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</si>
  <si>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</si>
  <si>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</si>
  <si>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</si>
  <si>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</si>
  <si>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</si>
  <si>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</si>
  <si>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</si>
  <si>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</si>
  <si>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</si>
  <si>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</si>
  <si>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</si>
  <si>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</si>
  <si>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</si>
  <si>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</si>
  <si>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</si>
  <si>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</si>
  <si>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</si>
  <si>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</si>
  <si>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</si>
  <si>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</si>
  <si>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</si>
  <si>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</si>
  <si>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</si>
  <si>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</si>
  <si>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</si>
  <si>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</si>
  <si>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</si>
  <si>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</si>
  <si>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</si>
  <si>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</si>
  <si>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</si>
  <si>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</si>
  <si>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</si>
  <si>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</si>
  <si>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</si>
  <si>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</si>
  <si>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</si>
  <si>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</si>
  <si>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</si>
  <si>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</si>
  <si>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</si>
  <si>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</si>
  <si>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</si>
  <si>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</si>
  <si>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</si>
  <si>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</si>
  <si>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</si>
  <si>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</si>
  <si>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</si>
  <si>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</si>
  <si>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</si>
  <si>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</si>
  <si>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</si>
  <si>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</si>
  <si>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</si>
  <si>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</si>
  <si>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</si>
  <si>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</si>
  <si>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</si>
  <si>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</si>
  <si>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</si>
  <si>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</si>
  <si>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</si>
  <si>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</si>
  <si>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</si>
  <si>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</si>
  <si>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</si>
  <si>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</si>
  <si>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</si>
  <si>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</si>
  <si>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</si>
  <si>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</si>
  <si>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</si>
  <si>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</si>
  <si>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</si>
  <si>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</si>
  <si>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</si>
  <si>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</si>
  <si>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</si>
  <si>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</si>
  <si>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</si>
  <si>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</si>
  <si>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</si>
  <si>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</si>
  <si>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</si>
  <si>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</si>
  <si>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</si>
  <si>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</si>
  <si>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</si>
  <si>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</si>
  <si>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</si>
  <si>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</si>
  <si>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</si>
  <si>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</si>
  <si>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</si>
  <si>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</si>
  <si>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</si>
  <si>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</si>
  <si>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</si>
  <si>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</si>
  <si>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</si>
  <si>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</si>
  <si>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</si>
  <si>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</si>
  <si>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</si>
  <si>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</si>
  <si>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</si>
  <si>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</si>
  <si>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</si>
  <si>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</si>
  <si>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</si>
  <si>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</si>
  <si>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</si>
  <si>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</si>
  <si>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</si>
  <si>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</si>
  <si>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</si>
  <si>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</si>
  <si>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</si>
  <si>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</si>
  <si>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</si>
  <si>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</si>
  <si>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</si>
  <si>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</si>
  <si>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</si>
  <si>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</si>
  <si>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</si>
  <si>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</si>
  <si>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</si>
  <si>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</si>
  <si>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</si>
  <si>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</si>
  <si>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</si>
  <si>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</si>
  <si>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</si>
  <si>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</si>
  <si>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</si>
  <si>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</si>
  <si>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</si>
  <si>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</si>
  <si>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</si>
  <si>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</si>
  <si>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</si>
  <si>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</si>
  <si>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</si>
  <si>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</si>
  <si>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</si>
  <si>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</si>
  <si>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</si>
  <si>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</si>
  <si>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</si>
  <si>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</si>
  <si>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</si>
  <si>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</si>
  <si>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</si>
  <si>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</si>
  <si>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</si>
  <si>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</si>
  <si>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</si>
  <si>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</si>
  <si>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</si>
  <si>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</si>
  <si>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</si>
  <si>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</si>
  <si>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</si>
  <si>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</si>
  <si>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</si>
  <si>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</si>
  <si>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</si>
  <si>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</si>
  <si>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</si>
  <si>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</si>
  <si>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</si>
  <si>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</si>
  <si>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</si>
  <si>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</si>
  <si>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</si>
  <si>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</si>
  <si>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</si>
  <si>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</si>
  <si>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</si>
  <si>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</si>
  <si>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</si>
  <si>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</si>
  <si>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</si>
  <si>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</si>
  <si>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</si>
  <si>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</si>
  <si>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</si>
  <si>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</si>
  <si>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</si>
  <si>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</si>
  <si>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</si>
  <si>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</si>
  <si>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</si>
  <si>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</si>
  <si>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</si>
  <si>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</si>
  <si>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</si>
  <si>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</si>
  <si>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</si>
  <si>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</si>
  <si>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</si>
  <si>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</si>
  <si>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</si>
  <si>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</si>
  <si>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</si>
  <si>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</si>
  <si>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</si>
  <si>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</si>
  <si>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</si>
  <si>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</si>
  <si>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</si>
  <si>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</si>
  <si>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</si>
  <si>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</si>
  <si>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</si>
  <si>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</si>
  <si>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</si>
  <si>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</si>
  <si>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</si>
  <si>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</si>
  <si>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</si>
  <si>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</si>
  <si>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</si>
  <si>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</si>
  <si>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</si>
  <si>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</si>
  <si>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</si>
  <si>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</si>
  <si>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</si>
  <si>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</si>
  <si>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</si>
  <si>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</si>
  <si>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</si>
  <si>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</si>
  <si>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</si>
  <si>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</si>
  <si>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</si>
  <si>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</si>
  <si>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</si>
  <si>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</si>
  <si>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</si>
  <si>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</si>
  <si>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</si>
  <si>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</si>
  <si>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</si>
  <si>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</si>
  <si>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</si>
  <si>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</si>
  <si>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</si>
  <si>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</si>
  <si>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</si>
  <si>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</si>
  <si>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</si>
  <si>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</si>
  <si>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</si>
  <si>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</si>
  <si>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</si>
  <si>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</si>
  <si>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</si>
  <si>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</si>
  <si>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</si>
  <si>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</si>
  <si>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</si>
  <si>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</si>
  <si>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</si>
  <si>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</si>
  <si>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</si>
  <si>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</si>
  <si>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</si>
  <si>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</si>
  <si>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</si>
  <si>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</si>
  <si>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</si>
  <si>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</si>
  <si>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</si>
  <si>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</si>
  <si>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</si>
  <si>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</si>
  <si>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</si>
  <si>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</si>
  <si>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</si>
  <si>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</si>
  <si>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</si>
  <si>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</si>
  <si>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</si>
  <si>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</si>
  <si>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</si>
  <si>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</si>
  <si>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</si>
  <si>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</si>
  <si>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</si>
  <si>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</si>
  <si>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</si>
  <si>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</si>
  <si>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</si>
  <si>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</si>
  <si>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</si>
  <si>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</si>
  <si>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</si>
  <si>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</si>
  <si>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</si>
  <si>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</si>
  <si>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</si>
  <si>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</si>
  <si>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</si>
  <si>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</si>
  <si>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</si>
  <si>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</si>
  <si>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</si>
  <si>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</si>
  <si>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</si>
  <si>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</si>
  <si>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</si>
  <si>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</si>
  <si>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</si>
  <si>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</si>
  <si>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</si>
  <si>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</si>
  <si>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</si>
  <si>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</si>
  <si>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</si>
  <si>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</si>
  <si>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</si>
  <si>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</si>
  <si>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</si>
  <si>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</si>
  <si>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</si>
  <si>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</si>
  <si>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</si>
  <si>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</si>
  <si>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</si>
  <si>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</si>
  <si>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</si>
  <si>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</si>
  <si>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</si>
  <si>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</si>
  <si>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</si>
  <si>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</si>
  <si>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</si>
  <si>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</si>
  <si>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</si>
  <si>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</si>
  <si>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</si>
  <si>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</si>
  <si>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</si>
  <si>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</si>
  <si>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</si>
  <si>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</si>
  <si>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</si>
  <si>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</si>
  <si>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</si>
  <si>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</si>
  <si>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</si>
  <si>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</si>
  <si>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</si>
  <si>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</si>
  <si>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</si>
  <si>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</si>
  <si>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</si>
  <si>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</si>
  <si>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</si>
  <si>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</si>
  <si>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</si>
  <si>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</si>
  <si>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</si>
  <si>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</si>
  <si>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</si>
  <si>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</si>
  <si>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</si>
  <si>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</si>
  <si>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</si>
  <si>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</si>
  <si>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</si>
  <si>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</si>
  <si>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</si>
  <si>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</si>
  <si>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</si>
  <si>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</si>
  <si>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</si>
  <si>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</si>
  <si>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</si>
  <si>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</si>
  <si>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</si>
  <si>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</si>
  <si>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</si>
  <si>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</si>
  <si>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</si>
  <si>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</si>
  <si>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</si>
  <si>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</si>
  <si>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</si>
  <si>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</si>
  <si>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</si>
  <si>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</si>
  <si>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</si>
  <si>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</si>
  <si>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</si>
  <si>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</si>
  <si>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</si>
  <si>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</si>
  <si>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</si>
  <si>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</si>
  <si>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</si>
  <si>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</si>
  <si>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</si>
  <si>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</si>
  <si>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</si>
  <si>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</si>
  <si>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</si>
  <si>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</si>
  <si>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</si>
  <si>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</si>
  <si>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</si>
  <si>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</si>
  <si>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</si>
  <si>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</si>
  <si>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</si>
  <si>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</si>
  <si>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</si>
  <si>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</si>
  <si>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</si>
  <si>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</si>
  <si>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</si>
  <si>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</si>
  <si>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</si>
  <si>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</si>
  <si>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</si>
  <si>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</si>
  <si>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</si>
  <si>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</si>
  <si>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</si>
  <si>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</si>
  <si>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</si>
  <si>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</si>
  <si>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</si>
  <si>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</si>
  <si>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</si>
  <si>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</si>
  <si>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</si>
  <si>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</si>
  <si>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</si>
  <si>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</si>
  <si>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</si>
  <si>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</si>
  <si>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</si>
  <si>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</si>
  <si>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</si>
  <si>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</si>
  <si>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</si>
  <si>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</si>
  <si>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</si>
  <si>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</si>
  <si>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</si>
  <si>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</si>
  <si>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</si>
  <si>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</si>
  <si>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</si>
  <si>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</si>
  <si>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</si>
  <si>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</si>
  <si>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</si>
  <si>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</si>
  <si>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</si>
  <si>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</si>
  <si>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</si>
  <si>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</si>
  <si>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</si>
  <si>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</si>
  <si>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</si>
  <si>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</si>
  <si>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</si>
  <si>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</si>
  <si>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</si>
  <si>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</si>
  <si>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</si>
  <si>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</si>
  <si>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</si>
  <si>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</si>
  <si>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</si>
  <si>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</si>
  <si>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</si>
  <si>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</si>
  <si>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</si>
  <si>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</si>
  <si>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</si>
  <si>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</si>
  <si>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</si>
  <si>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</si>
  <si>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</si>
  <si>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</si>
  <si>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</si>
  <si>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</si>
  <si>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</si>
  <si>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</si>
  <si>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</si>
  <si>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</si>
  <si>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</si>
  <si>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</si>
  <si>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</si>
  <si>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</si>
  <si>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</si>
  <si>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</si>
  <si>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</si>
  <si>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</si>
  <si>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</si>
  <si>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</si>
  <si>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</si>
  <si>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</si>
  <si>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</si>
  <si>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</si>
  <si>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</si>
  <si>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</si>
  <si>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</si>
  <si>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</si>
  <si>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</si>
  <si>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</si>
  <si>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</si>
  <si>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</si>
  <si>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</si>
  <si>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</si>
  <si>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</si>
  <si>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</si>
  <si>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</si>
  <si>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</si>
  <si>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</si>
  <si>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</si>
  <si>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</si>
  <si>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</si>
  <si>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</si>
  <si>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</si>
  <si>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</si>
  <si>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</si>
  <si>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</si>
  <si>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</si>
  <si>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</si>
  <si>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</si>
  <si>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</si>
  <si>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</si>
  <si>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</si>
  <si>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</si>
  <si>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</si>
  <si>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</si>
  <si>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</si>
  <si>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</si>
  <si>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</si>
  <si>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</si>
  <si>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</si>
  <si>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</si>
  <si>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</si>
  <si>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</si>
  <si>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</si>
  <si>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</si>
  <si>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</si>
  <si>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</si>
  <si>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</si>
  <si>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</si>
  <si>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</si>
  <si>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</si>
  <si>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</si>
  <si>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</si>
  <si>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</si>
  <si>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</si>
  <si>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</si>
  <si>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</si>
  <si>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</si>
  <si>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</si>
  <si>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</si>
  <si>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</si>
  <si>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</si>
  <si>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</si>
  <si>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</si>
  <si>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</si>
  <si>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</si>
  <si>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</si>
  <si>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</si>
  <si>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</si>
  <si>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</si>
  <si>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</si>
  <si>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</si>
  <si>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</si>
  <si>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</si>
  <si>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</si>
  <si>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</si>
  <si>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</si>
  <si>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</si>
  <si>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</si>
  <si>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</si>
  <si>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</si>
  <si>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</si>
  <si>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</si>
  <si>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</si>
  <si>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</si>
  <si>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</si>
  <si>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</si>
  <si>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</si>
  <si>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</si>
  <si>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</si>
  <si>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</si>
  <si>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</si>
  <si>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</si>
  <si>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</si>
  <si>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</si>
  <si>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</si>
  <si>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</si>
  <si>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</si>
  <si>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</si>
  <si>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</si>
  <si>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</si>
  <si>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</si>
  <si>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</si>
  <si>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</si>
  <si>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</si>
  <si>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</si>
  <si>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</si>
  <si>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</si>
  <si>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</si>
  <si>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</si>
  <si>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</si>
  <si>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</si>
  <si>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</si>
  <si>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</si>
  <si>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</si>
  <si>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</si>
  <si>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</si>
  <si>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</si>
  <si>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</si>
  <si>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</si>
  <si>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</si>
  <si>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</si>
  <si>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</si>
  <si>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</si>
  <si>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</si>
  <si>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</si>
  <si>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</si>
  <si>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</si>
  <si>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</si>
  <si>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</si>
  <si>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</si>
  <si>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</si>
  <si>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</si>
  <si>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</si>
  <si>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</si>
  <si>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</si>
  <si>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</si>
  <si>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</si>
  <si>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</si>
  <si>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</si>
  <si>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</si>
  <si>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</si>
  <si>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</si>
  <si>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</si>
  <si>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</si>
  <si>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</si>
  <si>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</si>
  <si>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</si>
  <si>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</si>
  <si>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</si>
  <si>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</si>
  <si>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</si>
  <si>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</si>
  <si>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</si>
  <si>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</si>
  <si>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</si>
  <si>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</si>
  <si>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</si>
  <si>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</si>
  <si>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</si>
  <si>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</si>
  <si>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</si>
  <si>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</si>
  <si>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</si>
  <si>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</si>
  <si>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</si>
  <si>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</si>
  <si>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</si>
  <si>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</si>
  <si>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</si>
  <si>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</si>
  <si>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</si>
  <si>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</si>
  <si>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</si>
  <si>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</si>
  <si>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</si>
  <si>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</si>
  <si>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</si>
  <si>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</si>
  <si>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</si>
  <si>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</si>
  <si>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</si>
  <si>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</si>
  <si>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</si>
  <si>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</si>
  <si>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</si>
  <si>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</si>
  <si>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</si>
  <si>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</si>
  <si>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</si>
  <si>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</si>
  <si>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</si>
  <si>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</si>
  <si>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</si>
  <si>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</si>
  <si>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</si>
  <si>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</si>
  <si>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</si>
  <si>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</si>
  <si>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</si>
  <si>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</si>
  <si>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</si>
  <si>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</si>
  <si>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</si>
  <si>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</si>
  <si>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</si>
  <si>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</si>
  <si>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</si>
  <si>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</si>
  <si>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</si>
  <si>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</si>
  <si>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</si>
  <si>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</si>
  <si>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</si>
  <si>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</si>
  <si>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</si>
  <si>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</si>
  <si>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</si>
  <si>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</si>
  <si>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</si>
  <si>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</si>
  <si>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</si>
  <si>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</si>
  <si>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</si>
  <si>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</si>
  <si>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</si>
  <si>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</si>
  <si>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</si>
  <si>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</si>
  <si>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</si>
  <si>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</si>
  <si>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</si>
  <si>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</si>
  <si>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</si>
  <si>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</si>
  <si>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</si>
  <si>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</si>
  <si>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</si>
  <si>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</si>
  <si>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</si>
  <si>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</si>
  <si>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</si>
  <si>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</si>
  <si>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</si>
  <si>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</si>
  <si>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</si>
  <si>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</si>
  <si>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</si>
  <si>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</si>
  <si>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</si>
  <si>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</si>
  <si>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</si>
  <si>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</si>
  <si>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</si>
  <si>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</si>
  <si>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</si>
  <si>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</si>
  <si>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</si>
  <si>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</si>
  <si>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</si>
  <si>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</si>
  <si>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</si>
  <si>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</si>
  <si>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</si>
  <si>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</si>
  <si>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</si>
  <si>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</si>
  <si>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</si>
  <si>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</si>
  <si>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</si>
  <si>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</si>
  <si>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</si>
  <si>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</si>
  <si>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</si>
  <si>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</si>
  <si>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</si>
  <si>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</si>
  <si>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</si>
  <si>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</si>
  <si>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</si>
  <si>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</si>
  <si>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</si>
  <si>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</si>
  <si>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</si>
  <si>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</si>
  <si>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</si>
  <si>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</si>
  <si>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</si>
  <si>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</si>
  <si>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</si>
  <si>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</si>
  <si>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</si>
  <si>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</si>
  <si>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</si>
  <si>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</si>
  <si>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</si>
  <si>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</si>
  <si>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</si>
  <si>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</si>
  <si>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</si>
  <si>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</si>
  <si>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</si>
  <si>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</si>
  <si>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</si>
  <si>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</si>
  <si>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</si>
  <si>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</si>
  <si>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</si>
  <si>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</si>
  <si>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</si>
  <si>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</si>
  <si>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</si>
  <si>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</si>
  <si>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</si>
  <si>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</si>
  <si>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</si>
  <si>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</si>
  <si>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</si>
  <si>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</si>
  <si>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</si>
  <si>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</si>
  <si>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</si>
  <si>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</si>
  <si>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</si>
  <si>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</si>
  <si>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</si>
  <si>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</si>
  <si>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</si>
  <si>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</si>
  <si>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</si>
  <si>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</si>
  <si>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</si>
  <si>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</si>
  <si>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</si>
  <si>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</si>
  <si>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</si>
  <si>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</si>
  <si>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</si>
  <si>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</si>
  <si>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</si>
  <si>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</si>
  <si>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</si>
  <si>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</si>
  <si>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</si>
  <si>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</si>
  <si>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</si>
  <si>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</si>
  <si>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</si>
  <si>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</si>
  <si>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</si>
  <si>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</si>
  <si>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</si>
  <si>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</si>
  <si>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</si>
  <si>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</si>
  <si>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</si>
  <si>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</si>
  <si>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</si>
  <si>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</si>
  <si>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</si>
  <si>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</si>
  <si>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</si>
  <si>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</si>
  <si>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</si>
  <si>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</si>
  <si>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</si>
  <si>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</si>
  <si>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</si>
  <si>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</si>
  <si>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</si>
  <si>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</si>
  <si>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</si>
  <si>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</si>
  <si>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</si>
  <si>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</si>
  <si>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</si>
  <si>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</si>
  <si>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</si>
  <si>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</si>
  <si>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</si>
  <si>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</si>
  <si>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</si>
  <si>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</si>
  <si>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</si>
  <si>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</si>
  <si>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</si>
  <si>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</si>
  <si>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</si>
  <si>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</si>
  <si>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</si>
  <si>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</si>
  <si>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</si>
  <si>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</si>
  <si>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</si>
  <si>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</si>
  <si>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</si>
  <si>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</si>
  <si>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</si>
  <si>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</si>
  <si>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</si>
  <si>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</si>
  <si>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</si>
  <si>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</si>
  <si>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</si>
  <si>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</si>
  <si>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</si>
  <si>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</si>
  <si>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</si>
  <si>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</si>
  <si>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</si>
  <si>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</si>
  <si>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</si>
  <si>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</si>
  <si>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</si>
  <si>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</si>
  <si>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</si>
  <si>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</si>
  <si>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</si>
  <si>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</si>
  <si>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</si>
  <si>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</si>
  <si>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</si>
  <si>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</si>
  <si>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</si>
  <si>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</si>
  <si>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</si>
  <si>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</si>
  <si>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</si>
  <si>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</si>
  <si>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</si>
  <si>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</si>
  <si>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</si>
  <si>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</si>
  <si>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</si>
  <si>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</si>
  <si>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</si>
  <si>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</si>
  <si>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</si>
  <si>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</si>
  <si>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</si>
  <si>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</si>
  <si>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</si>
  <si>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</si>
  <si>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</si>
  <si>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</si>
  <si>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</si>
  <si>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</si>
  <si>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</si>
  <si>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</si>
  <si>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</si>
  <si>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</si>
  <si>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</si>
  <si>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</si>
  <si>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</si>
  <si>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</si>
  <si>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</si>
  <si>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</si>
  <si>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</si>
  <si>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</si>
  <si>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</si>
  <si>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</si>
  <si>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</si>
  <si>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</si>
  <si>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</si>
  <si>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</si>
  <si>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</si>
  <si>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</si>
  <si>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</si>
  <si>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</si>
  <si>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</si>
  <si>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</si>
  <si>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</si>
  <si>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</si>
  <si>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</si>
  <si>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</si>
  <si>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</si>
  <si>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</si>
  <si>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</si>
  <si>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</si>
  <si>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</si>
  <si>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</si>
  <si>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</si>
  <si>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</si>
  <si>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</si>
  <si>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</si>
  <si>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</si>
  <si>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</si>
  <si>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</si>
  <si>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</si>
  <si>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</si>
  <si>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</si>
  <si>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</si>
  <si>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</si>
  <si>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</si>
  <si>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</si>
  <si>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</si>
  <si>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</si>
  <si>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</si>
  <si>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</si>
  <si>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</si>
  <si>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</si>
  <si>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</si>
  <si>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</si>
  <si>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</si>
  <si>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</si>
  <si>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</si>
  <si>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</si>
  <si>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</si>
  <si>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</si>
  <si>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</si>
  <si>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</si>
  <si>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</si>
  <si>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</si>
  <si>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</si>
  <si>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</si>
  <si>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</si>
  <si>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</si>
  <si>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</si>
  <si>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</si>
  <si>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</si>
  <si>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</si>
  <si>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</si>
  <si>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</si>
  <si>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</si>
  <si>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</si>
  <si>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</si>
  <si>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</si>
  <si>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</si>
  <si>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</si>
  <si>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</si>
  <si>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</si>
  <si>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</si>
  <si>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</si>
  <si>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</si>
  <si>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</si>
  <si>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</si>
  <si>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</si>
  <si>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</si>
  <si>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</si>
  <si>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</si>
  <si>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</si>
  <si>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</si>
  <si>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</si>
  <si>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</si>
  <si>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</si>
  <si>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</si>
  <si>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</si>
  <si>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</si>
  <si>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</si>
  <si>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</si>
  <si>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</si>
  <si>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</si>
  <si>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</si>
  <si>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</si>
  <si>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</si>
  <si>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</si>
  <si>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</si>
  <si>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</si>
  <si>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</si>
  <si>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</si>
  <si>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</si>
  <si>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</si>
  <si>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</si>
  <si>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</si>
  <si>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</si>
  <si>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</si>
  <si>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</si>
  <si>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</si>
  <si>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</si>
  <si>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</si>
  <si>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</si>
  <si>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</si>
  <si>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</si>
  <si>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</si>
  <si>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</si>
  <si>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</si>
  <si>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</si>
  <si>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</si>
  <si>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</si>
  <si>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</si>
  <si>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</si>
  <si>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</si>
  <si>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</si>
  <si>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</si>
  <si>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</si>
  <si>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</si>
  <si>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</si>
  <si>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</si>
  <si>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</si>
  <si>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</si>
  <si>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</si>
  <si>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</si>
  <si>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</si>
  <si>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</si>
  <si>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</si>
  <si>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</si>
  <si>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</si>
  <si>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</si>
  <si>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</si>
  <si>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</si>
  <si>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</si>
  <si>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</si>
  <si>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</si>
  <si>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</si>
  <si>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</si>
  <si>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</si>
  <si>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</si>
  <si>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</si>
  <si>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</si>
  <si>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</si>
  <si>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</si>
  <si>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</si>
  <si>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</si>
  <si>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</si>
  <si>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</si>
  <si>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</si>
  <si>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</si>
  <si>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</si>
  <si>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</si>
  <si>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</si>
  <si>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</si>
  <si>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</si>
  <si>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</si>
  <si>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</si>
  <si>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</si>
  <si>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</si>
  <si>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</si>
  <si>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</si>
  <si>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</si>
  <si>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</si>
  <si>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</si>
  <si>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</si>
  <si>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</si>
  <si>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</si>
  <si>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</si>
  <si>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</si>
  <si>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</si>
  <si>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</si>
  <si>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</si>
  <si>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</si>
  <si>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</si>
  <si>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</si>
  <si>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</si>
  <si>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</si>
  <si>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</si>
  <si>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</si>
  <si>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</si>
  <si>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</si>
  <si>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</si>
  <si>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</si>
  <si>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</si>
  <si>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</si>
  <si>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</si>
  <si>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</si>
  <si>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</si>
  <si>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</si>
  <si>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</si>
  <si>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</si>
  <si>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</si>
  <si>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</si>
  <si>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</si>
  <si>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</si>
  <si>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</si>
  <si>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</si>
  <si>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</si>
  <si>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</si>
  <si>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</si>
  <si>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</si>
  <si>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</si>
  <si>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</si>
  <si>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</si>
  <si>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</si>
  <si>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</si>
  <si>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</si>
  <si>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</si>
  <si>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</si>
  <si>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</si>
  <si>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</si>
  <si>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</si>
  <si>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</si>
  <si>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</si>
  <si>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</si>
  <si>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</si>
  <si>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</si>
  <si>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</si>
  <si>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</si>
  <si>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</si>
  <si>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</si>
  <si>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</si>
  <si>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</si>
  <si>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</si>
  <si>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</si>
  <si>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</si>
  <si>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</si>
  <si>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</si>
  <si>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</si>
  <si>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</si>
  <si>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</si>
  <si>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</si>
  <si>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</si>
  <si>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</si>
  <si>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</si>
  <si>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</si>
  <si>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</si>
  <si>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</si>
  <si>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</si>
  <si>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</si>
  <si>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</si>
  <si>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</si>
  <si>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</si>
  <si>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</si>
  <si>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</si>
  <si>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</si>
  <si>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</si>
  <si>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</si>
  <si>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</si>
  <si>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</si>
  <si>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</si>
  <si>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</si>
  <si>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</si>
  <si>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</si>
  <si>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</si>
  <si>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</si>
  <si>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</si>
  <si>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</si>
  <si>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</si>
  <si>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</si>
  <si>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</si>
  <si>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</si>
  <si>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</si>
  <si>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</si>
  <si>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</si>
  <si>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</si>
  <si>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</si>
  <si>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</si>
  <si>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</si>
  <si>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</si>
  <si>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</si>
  <si>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</si>
  <si>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</si>
  <si>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</si>
  <si>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</si>
  <si>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</si>
  <si>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</si>
  <si>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</si>
  <si>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</si>
  <si>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</si>
  <si>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</si>
  <si>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</si>
  <si>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</si>
  <si>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</si>
  <si>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</si>
  <si>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</si>
  <si>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</si>
  <si>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</si>
  <si>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</si>
  <si>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</si>
  <si>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</si>
  <si>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</si>
  <si>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</si>
  <si>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</si>
  <si>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</si>
  <si>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</si>
  <si>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</si>
  <si>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</si>
  <si>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</si>
  <si>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</si>
  <si>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</si>
  <si>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</si>
  <si>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</si>
  <si>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</si>
  <si>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</si>
  <si>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</si>
  <si>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</si>
  <si>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</si>
  <si>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</si>
  <si>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</si>
  <si>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</si>
  <si>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</si>
  <si>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</si>
  <si>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</si>
  <si>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</si>
  <si>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</si>
  <si>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</si>
  <si>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</si>
  <si>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</si>
  <si>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</si>
  <si>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</si>
  <si>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</si>
  <si>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</si>
  <si>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</si>
  <si>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</si>
  <si>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</si>
  <si>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</si>
  <si>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</si>
  <si>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</si>
  <si>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</si>
  <si>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</si>
  <si>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</si>
  <si>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</si>
  <si>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</si>
  <si>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</si>
  <si>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</si>
  <si>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</si>
  <si>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</si>
  <si>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</si>
  <si>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</si>
  <si>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</si>
  <si>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</si>
  <si>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</si>
  <si>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</si>
  <si>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</si>
  <si>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</si>
  <si>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</si>
  <si>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</si>
  <si>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</si>
  <si>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</si>
  <si>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</si>
  <si>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</si>
  <si>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</si>
  <si>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</si>
  <si>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</si>
  <si>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</si>
  <si>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</si>
  <si>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</si>
  <si>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</si>
  <si>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</si>
  <si>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</si>
  <si>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</si>
  <si>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</si>
  <si>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</si>
  <si>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</si>
  <si>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</si>
  <si>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</si>
  <si>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</si>
  <si>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</si>
  <si>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</si>
  <si>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</si>
  <si>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</si>
  <si>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</si>
  <si>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</si>
  <si>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</si>
  <si>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</si>
  <si>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</si>
  <si>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</si>
  <si>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</si>
  <si>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</si>
  <si>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</si>
  <si>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</si>
  <si>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</si>
  <si>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</si>
  <si>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</si>
  <si>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</si>
  <si>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</si>
  <si>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</si>
  <si>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</si>
  <si>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</si>
  <si>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</si>
  <si>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</si>
  <si>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</si>
  <si>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</si>
  <si>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</si>
  <si>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</si>
  <si>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</si>
  <si>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</si>
  <si>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</si>
  <si>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</si>
  <si>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</si>
  <si>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</si>
  <si>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</si>
  <si>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</si>
  <si>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</si>
  <si>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</si>
  <si>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</si>
  <si>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</si>
  <si>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</si>
  <si>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</si>
  <si>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</si>
  <si>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</si>
  <si>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</si>
  <si>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</si>
  <si>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</si>
  <si>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</si>
  <si>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</si>
  <si>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</si>
  <si>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</si>
  <si>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</si>
  <si>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</si>
  <si>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</si>
  <si>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</si>
  <si>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</si>
  <si>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</si>
  <si>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</si>
  <si>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</si>
  <si>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</si>
  <si>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</si>
  <si>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</si>
  <si>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</si>
  <si>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</si>
  <si>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</si>
  <si>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</si>
  <si>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</si>
  <si>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</si>
  <si>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</si>
  <si>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</si>
  <si>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</si>
  <si>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</si>
  <si>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</si>
  <si>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</si>
  <si>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</si>
  <si>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</si>
  <si>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</si>
  <si>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</si>
  <si>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</si>
  <si>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</si>
  <si>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</si>
  <si>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</si>
  <si>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</si>
  <si>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</si>
  <si>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</si>
  <si>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</si>
  <si>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</si>
  <si>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</si>
  <si>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</si>
  <si>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</si>
  <si>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</si>
  <si>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</si>
  <si>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</si>
  <si>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</si>
  <si>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</si>
  <si>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</si>
  <si>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</si>
  <si>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</si>
  <si>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</si>
  <si>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</si>
  <si>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</si>
  <si>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</si>
  <si>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</si>
  <si>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</si>
  <si>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</si>
  <si>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</si>
  <si>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</si>
  <si>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</si>
  <si>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</si>
  <si>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</si>
  <si>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</si>
  <si>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</si>
  <si>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</si>
  <si>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</si>
  <si>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</si>
  <si>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</si>
  <si>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</si>
  <si>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</si>
  <si>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</si>
  <si>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</si>
  <si>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</si>
  <si>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</si>
  <si>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</si>
  <si>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</si>
  <si>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</si>
  <si>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</si>
  <si>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</si>
  <si>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</si>
  <si>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</si>
  <si>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</si>
  <si>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</si>
  <si>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</si>
  <si>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</si>
  <si>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</si>
  <si>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</si>
  <si>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</si>
  <si>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</si>
  <si>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</si>
  <si>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</si>
  <si>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</si>
  <si>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</si>
  <si>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</si>
  <si>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</si>
  <si>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</si>
  <si>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</si>
  <si>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</si>
  <si>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</si>
  <si>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</si>
  <si>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</si>
  <si>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</si>
  <si>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</si>
  <si>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</si>
  <si>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</si>
  <si>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</si>
  <si>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</si>
  <si>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</si>
  <si>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</si>
  <si>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</si>
  <si>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</si>
  <si>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</si>
  <si>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</si>
  <si>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</si>
  <si>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</si>
  <si>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</si>
  <si>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</si>
  <si>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</si>
  <si>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</si>
  <si>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</si>
  <si>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</si>
  <si>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</si>
  <si>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</si>
  <si>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</si>
  <si>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</si>
  <si>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</si>
  <si>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</si>
  <si>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</si>
  <si>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</si>
  <si>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</si>
  <si>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</si>
  <si>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</si>
  <si>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</si>
  <si>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</si>
  <si>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</si>
  <si>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</si>
  <si>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</si>
  <si>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</si>
  <si>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</si>
  <si>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</si>
  <si>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</si>
  <si>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</si>
  <si>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</si>
  <si>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</si>
  <si>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</si>
  <si>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</si>
  <si>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</si>
  <si>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</si>
  <si>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</si>
  <si>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</si>
  <si>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</si>
  <si>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</si>
  <si>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</si>
  <si>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</si>
  <si>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</si>
  <si>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</si>
  <si>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</si>
  <si>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</si>
  <si>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</si>
  <si>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</si>
  <si>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</si>
  <si>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</si>
  <si>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</si>
  <si>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</si>
  <si>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</si>
  <si>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</si>
  <si>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</si>
  <si>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</si>
  <si>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</si>
  <si>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</si>
  <si>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</si>
  <si>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</si>
  <si>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</si>
  <si>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</si>
  <si>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</si>
  <si>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</si>
  <si>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</si>
  <si>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</si>
  <si>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</si>
  <si>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</si>
  <si>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</si>
  <si>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</si>
  <si>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</si>
  <si>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</si>
  <si>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</si>
  <si>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</si>
  <si>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</si>
  <si>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</si>
  <si>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</si>
  <si>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</si>
  <si>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</si>
  <si>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</si>
  <si>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</si>
  <si>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</si>
  <si>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</si>
  <si>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</si>
  <si>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</si>
  <si>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</si>
  <si>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</si>
  <si>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</si>
  <si>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</si>
  <si>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</si>
  <si>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</si>
  <si>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</si>
  <si>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</si>
  <si>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</si>
  <si>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</si>
  <si>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</si>
  <si>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</si>
  <si>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</si>
  <si>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</si>
  <si>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</si>
  <si>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</si>
  <si>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</si>
  <si>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</si>
  <si>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</si>
  <si>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</si>
  <si>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</si>
  <si>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</si>
  <si>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</si>
  <si>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</si>
  <si>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</si>
  <si>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</si>
  <si>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</si>
  <si>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</si>
  <si>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</si>
  <si>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</si>
  <si>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</si>
  <si>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</si>
  <si>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</si>
  <si>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</si>
  <si>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</si>
  <si>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</si>
  <si>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</si>
  <si>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</si>
  <si>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</si>
  <si>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</si>
  <si>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</si>
  <si>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</si>
  <si>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</si>
  <si>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</si>
  <si>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</si>
  <si>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</si>
  <si>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</si>
  <si>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</si>
  <si>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</si>
  <si>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</si>
  <si>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</si>
  <si>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</si>
  <si>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</si>
  <si>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</si>
  <si>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</si>
  <si>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</si>
  <si>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</si>
  <si>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</si>
  <si>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</si>
  <si>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</si>
  <si>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</si>
  <si>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</si>
  <si>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</si>
  <si>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</si>
  <si>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</si>
  <si>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</si>
  <si>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</si>
  <si>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</si>
  <si>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</si>
  <si>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</si>
  <si>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</si>
  <si>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</si>
  <si>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</si>
  <si>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</si>
  <si>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</si>
  <si>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</si>
  <si>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</si>
  <si>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</si>
  <si>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</si>
  <si>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</si>
  <si>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</si>
  <si>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</si>
  <si>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</si>
  <si>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</si>
  <si>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</si>
  <si>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</si>
  <si>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</si>
  <si>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</si>
  <si>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</si>
  <si>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</si>
  <si>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</si>
  <si>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</si>
  <si>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</si>
  <si>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</si>
  <si>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</si>
  <si>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</si>
  <si>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</si>
  <si>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</si>
  <si>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</si>
  <si>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</si>
  <si>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</si>
  <si>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</si>
  <si>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</si>
  <si>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</si>
  <si>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</si>
  <si>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</si>
  <si>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</si>
  <si>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</si>
  <si>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</si>
  <si>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</si>
  <si>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</si>
  <si>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</si>
  <si>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</si>
  <si>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</si>
  <si>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</si>
  <si>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</si>
  <si>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</si>
  <si>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</si>
  <si>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</si>
  <si>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</si>
  <si>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</si>
  <si>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</si>
  <si>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</si>
  <si>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</si>
  <si>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</si>
  <si>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</si>
  <si>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</si>
  <si>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</si>
  <si>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</si>
  <si>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</si>
  <si>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</si>
  <si>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</si>
  <si>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</si>
  <si>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</si>
  <si>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</si>
  <si>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</si>
  <si>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</si>
  <si>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</si>
  <si>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</si>
  <si>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</si>
  <si>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</si>
  <si>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</si>
  <si>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</si>
  <si>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</si>
  <si>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</si>
  <si>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</si>
  <si>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</si>
  <si>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</si>
  <si>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</si>
  <si>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</si>
  <si>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</si>
  <si>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</si>
  <si>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</si>
  <si>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</si>
  <si>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</si>
  <si>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</si>
  <si>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</si>
  <si>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</si>
  <si>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</si>
  <si>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</si>
  <si>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</si>
  <si>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</si>
  <si>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</si>
  <si>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</si>
  <si>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</si>
  <si>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</si>
  <si>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</si>
  <si>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</si>
  <si>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</si>
  <si>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</si>
  <si>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</si>
  <si>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</si>
  <si>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</si>
  <si>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</si>
  <si>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</si>
  <si>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</si>
  <si>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</si>
  <si>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</si>
  <si>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</si>
  <si>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</si>
  <si>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</si>
  <si>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</si>
  <si>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</si>
  <si>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</si>
  <si>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</si>
  <si>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</si>
  <si>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</si>
  <si>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</si>
  <si>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</si>
  <si>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</si>
  <si>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</si>
  <si>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</si>
  <si>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</si>
  <si>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</si>
  <si>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</si>
  <si>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</si>
  <si>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</si>
  <si>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</si>
  <si>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</si>
  <si>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</si>
  <si>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</si>
  <si>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</si>
  <si>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</si>
  <si>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</si>
  <si>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</si>
  <si>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</si>
  <si>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</si>
  <si>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</si>
  <si>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</si>
  <si>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</si>
  <si>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</si>
  <si>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</si>
  <si>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</si>
  <si>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</si>
  <si>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</si>
  <si>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</si>
  <si>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</si>
  <si>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</si>
  <si>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</si>
  <si>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</si>
  <si>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</si>
  <si>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</si>
  <si>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</si>
  <si>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</si>
  <si>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</si>
  <si>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</si>
  <si>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</si>
  <si>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</si>
  <si>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</si>
  <si>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</si>
  <si>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</si>
  <si>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</si>
  <si>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</si>
  <si>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</si>
  <si>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</si>
  <si>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</si>
  <si>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</si>
  <si>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</si>
  <si>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</si>
  <si>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</si>
  <si>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</si>
  <si>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</si>
  <si>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</si>
  <si>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</si>
  <si>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</si>
  <si>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</si>
  <si>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</si>
  <si>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</si>
  <si>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</si>
  <si>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</si>
  <si>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</si>
  <si>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</si>
  <si>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</si>
  <si>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</si>
  <si>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</si>
  <si>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</si>
  <si>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</si>
  <si>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</si>
  <si>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</si>
  <si>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</si>
  <si>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</si>
  <si>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</si>
  <si>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</si>
  <si>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</si>
  <si>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</si>
  <si>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</si>
  <si>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</si>
  <si>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</si>
  <si>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</si>
  <si>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</si>
  <si>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</si>
  <si>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</si>
  <si>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</si>
  <si>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</si>
  <si>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</si>
  <si>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</si>
  <si>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</si>
  <si>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</si>
  <si>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</si>
  <si>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</si>
  <si>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</si>
  <si>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</si>
  <si>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</si>
  <si>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</si>
  <si>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</si>
  <si>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</si>
  <si>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</si>
  <si>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</si>
  <si>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</si>
  <si>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</si>
  <si>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</si>
  <si>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</si>
  <si>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</si>
  <si>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</si>
  <si>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</si>
  <si>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</si>
  <si>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</si>
  <si>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</si>
  <si>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</si>
  <si>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</si>
  <si>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</si>
  <si>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</si>
  <si>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</si>
  <si>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</si>
  <si>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</si>
  <si>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</si>
  <si>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</si>
  <si>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</si>
  <si>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</si>
  <si>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</si>
  <si>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</si>
  <si>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</si>
  <si>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</si>
  <si>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</si>
  <si>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</si>
  <si>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</si>
  <si>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</si>
  <si>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</si>
  <si>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</si>
  <si>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</si>
  <si>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</si>
  <si>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</si>
  <si>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</si>
  <si>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</si>
  <si>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</si>
  <si>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</si>
  <si>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</si>
  <si>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</si>
  <si>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</si>
  <si>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</si>
  <si>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</si>
  <si>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</si>
  <si>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</si>
  <si>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</si>
  <si>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</si>
  <si>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</si>
  <si>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</si>
  <si>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</si>
  <si>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</si>
  <si>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</si>
  <si>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</si>
  <si>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</si>
  <si>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</si>
  <si>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</si>
  <si>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</si>
  <si>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</si>
  <si>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</si>
  <si>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</si>
  <si>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</si>
  <si>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</si>
  <si>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</si>
  <si>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</si>
  <si>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</si>
  <si>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</si>
  <si>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</si>
  <si>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</si>
  <si>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</si>
  <si>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</si>
  <si>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</si>
  <si>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</si>
  <si>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</si>
  <si>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</si>
  <si>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</si>
  <si>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</si>
  <si>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</si>
  <si>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</si>
  <si>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</si>
  <si>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</si>
  <si>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</si>
  <si>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</si>
  <si>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</si>
  <si>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</si>
  <si>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</si>
  <si>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</si>
  <si>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</si>
  <si>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</si>
  <si>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</si>
  <si>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</si>
  <si>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</si>
  <si>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</si>
  <si>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</si>
  <si>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</si>
  <si>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</si>
  <si>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</si>
  <si>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</si>
  <si>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</si>
  <si>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</si>
  <si>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</si>
  <si>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</si>
  <si>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</si>
  <si>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</si>
  <si>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</si>
  <si>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</si>
  <si>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</si>
  <si>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</si>
  <si>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</si>
  <si>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</si>
  <si>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</si>
  <si>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</si>
  <si>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</si>
  <si>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</si>
  <si>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</si>
  <si>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</si>
  <si>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</si>
  <si>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</si>
  <si>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</si>
  <si>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</si>
  <si>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</si>
  <si>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</si>
  <si>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</si>
  <si>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</si>
  <si>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</si>
  <si>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</si>
  <si>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</si>
  <si>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</si>
  <si>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</si>
  <si>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</si>
  <si>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</si>
  <si>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</si>
  <si>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</si>
  <si>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</si>
  <si>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</si>
  <si>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</si>
  <si>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</si>
  <si>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</si>
  <si>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</si>
  <si>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</si>
  <si>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</si>
  <si>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</si>
  <si>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</si>
  <si>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</si>
  <si>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</si>
  <si>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</si>
  <si>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</si>
  <si>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</si>
  <si>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</si>
  <si>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</si>
  <si>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</si>
  <si>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</si>
  <si>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</si>
  <si>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</si>
  <si>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</si>
  <si>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</si>
  <si>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</si>
  <si>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</si>
  <si>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</si>
  <si>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</si>
  <si>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</si>
  <si>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</si>
  <si>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</si>
  <si>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</si>
  <si>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</si>
  <si>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</si>
  <si>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</si>
  <si>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</si>
  <si>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</si>
  <si>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</si>
  <si>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</si>
  <si>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</si>
  <si>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</si>
  <si>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</si>
  <si>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</si>
  <si>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</si>
  <si>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</si>
  <si>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</si>
  <si>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</si>
  <si>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</si>
  <si>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</si>
  <si>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</si>
  <si>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</si>
  <si>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</si>
  <si>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</si>
  <si>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</si>
  <si>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</si>
  <si>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</si>
  <si>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</si>
  <si>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</si>
  <si>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</si>
  <si>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</si>
  <si>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</si>
  <si>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</si>
  <si>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</si>
  <si>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</si>
  <si>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</si>
  <si>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</si>
  <si>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</si>
  <si>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</si>
  <si>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</si>
  <si>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</si>
  <si>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</si>
  <si>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</si>
  <si>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</si>
  <si>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</si>
  <si>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</si>
  <si>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</si>
  <si>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</si>
  <si>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</si>
  <si>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</si>
  <si>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</si>
  <si>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</si>
  <si>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</si>
  <si>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</si>
  <si>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</si>
  <si>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</si>
  <si>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</si>
  <si>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</si>
  <si>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</si>
  <si>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</si>
  <si>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</si>
  <si>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</si>
  <si>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</si>
  <si>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</si>
  <si>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</si>
  <si>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</si>
  <si>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</si>
  <si>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</si>
  <si>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</si>
  <si>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</si>
  <si>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</si>
  <si>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</si>
  <si>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</si>
  <si>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</si>
  <si>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</si>
  <si>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</si>
  <si>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</si>
  <si>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</si>
  <si>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</si>
  <si>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</si>
  <si>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</si>
  <si>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</si>
  <si>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</si>
  <si>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</si>
  <si>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</si>
  <si>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</si>
  <si>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</si>
  <si>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</si>
  <si>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</si>
  <si>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</si>
  <si>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</si>
  <si>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</si>
  <si>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</si>
  <si>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</si>
  <si>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</si>
  <si>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</si>
  <si>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</si>
  <si>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</si>
  <si>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</si>
  <si>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</si>
  <si>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</si>
  <si>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</si>
  <si>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</si>
  <si>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</si>
  <si>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</si>
  <si>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</si>
  <si>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</si>
  <si>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</si>
  <si>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</si>
  <si>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</si>
  <si>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</si>
  <si>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</si>
  <si>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</si>
  <si>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</si>
  <si>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</si>
  <si>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</si>
  <si>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</si>
  <si>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</si>
  <si>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</si>
  <si>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</si>
  <si>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</si>
  <si>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</si>
  <si>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</si>
  <si>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</si>
  <si>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</si>
  <si>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</si>
  <si>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</si>
  <si>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</si>
  <si>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</si>
  <si>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</si>
  <si>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</si>
  <si>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</si>
  <si>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</si>
  <si>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</si>
  <si>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</si>
  <si>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</si>
  <si>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</si>
  <si>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</si>
  <si>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</si>
  <si>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</si>
  <si>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</si>
  <si>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</si>
  <si>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</si>
  <si>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</si>
  <si>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</si>
  <si>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</si>
  <si>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</si>
  <si>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</si>
  <si>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</si>
  <si>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</si>
  <si>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</si>
  <si>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</si>
  <si>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</si>
  <si>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</si>
  <si>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</si>
  <si>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</si>
  <si>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</si>
  <si>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</si>
  <si>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</si>
  <si>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</si>
  <si>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</si>
  <si>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</si>
  <si>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</si>
  <si>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</si>
  <si>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</si>
  <si>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</si>
  <si>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</si>
  <si>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</si>
  <si>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</si>
  <si>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</si>
  <si>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</si>
  <si>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</si>
  <si>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</si>
  <si>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</si>
  <si>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</si>
  <si>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</si>
  <si>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</si>
  <si>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</si>
  <si>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</si>
  <si>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</si>
  <si>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</si>
  <si>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</si>
  <si>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</si>
  <si>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</si>
  <si>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</si>
  <si>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</si>
  <si>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</si>
  <si>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</si>
  <si>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</si>
  <si>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</si>
  <si>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</si>
  <si>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</si>
  <si>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</si>
  <si>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</si>
  <si>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</si>
  <si>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</si>
  <si>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</si>
  <si>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</si>
  <si>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</si>
  <si>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</si>
  <si>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</si>
  <si>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</si>
  <si>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</si>
  <si>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</si>
  <si>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</si>
  <si>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</si>
  <si>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</si>
  <si>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</si>
  <si>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</si>
  <si>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</si>
  <si>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</si>
  <si>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</si>
  <si>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</si>
  <si>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</si>
  <si>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</si>
  <si>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</si>
  <si>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</si>
  <si>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</si>
  <si>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</si>
  <si>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</si>
  <si>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</si>
  <si>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</si>
  <si>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</si>
  <si>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</si>
  <si>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</si>
  <si>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</si>
  <si>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</si>
  <si>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</si>
  <si>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</si>
  <si>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</si>
  <si>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</si>
  <si>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</si>
  <si>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</si>
  <si>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</si>
  <si>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</si>
  <si>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</si>
  <si>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</si>
  <si>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</si>
  <si>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</si>
  <si>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</si>
  <si>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</si>
  <si>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</si>
  <si>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</si>
  <si>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</si>
  <si>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</si>
  <si>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</si>
  <si>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</si>
  <si>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</si>
  <si>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</si>
  <si>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</si>
  <si>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</si>
  <si>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</si>
  <si>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</si>
  <si>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</si>
  <si>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</si>
  <si>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</si>
  <si>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</si>
  <si>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</si>
  <si>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</si>
  <si>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</si>
  <si>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</si>
  <si>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</si>
  <si>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</si>
  <si>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</si>
  <si>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</si>
  <si>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</si>
  <si>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</si>
  <si>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</si>
  <si>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</si>
  <si>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</si>
  <si>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</si>
  <si>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</si>
  <si>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</si>
  <si>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</si>
  <si>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</si>
  <si>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</si>
  <si>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</si>
  <si>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</si>
  <si>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</si>
  <si>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</si>
  <si>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</si>
  <si>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</si>
  <si>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</si>
  <si>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</si>
  <si>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</si>
  <si>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</si>
  <si>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</si>
  <si>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</si>
  <si>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</si>
  <si>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</si>
  <si>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</si>
  <si>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</si>
  <si>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</si>
  <si>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</si>
  <si>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</si>
  <si>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</si>
  <si>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</si>
  <si>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</si>
  <si>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</si>
  <si>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</si>
  <si>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</si>
  <si>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</si>
  <si>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</si>
  <si>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</si>
  <si>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</si>
  <si>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</si>
  <si>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</si>
  <si>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</si>
  <si>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</si>
  <si>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</si>
  <si>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</si>
  <si>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</si>
  <si>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</si>
  <si>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</si>
  <si>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</si>
  <si>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</si>
  <si>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</si>
  <si>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</si>
  <si>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</si>
  <si>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</si>
  <si>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</si>
  <si>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</si>
  <si>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</si>
  <si>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</si>
  <si>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</si>
  <si>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</si>
  <si>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</si>
  <si>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</si>
  <si>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</si>
  <si>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</si>
  <si>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</si>
  <si>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</si>
  <si>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</si>
  <si>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</si>
  <si>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</si>
  <si>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</si>
  <si>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</si>
  <si>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</si>
  <si>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</si>
  <si>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</si>
  <si>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</si>
  <si>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</si>
  <si>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</si>
  <si>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</si>
  <si>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</si>
  <si>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</si>
  <si>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</si>
  <si>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</si>
  <si>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</si>
  <si>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</si>
  <si>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</si>
  <si>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</si>
  <si>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</si>
  <si>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</si>
  <si>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</si>
  <si>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</si>
  <si>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</si>
  <si>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</si>
  <si>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</si>
  <si>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</si>
  <si>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</si>
  <si>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</si>
  <si>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</si>
  <si>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</si>
  <si>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</si>
  <si>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</si>
  <si>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</si>
  <si>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</si>
  <si>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</si>
  <si>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</si>
  <si>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</si>
  <si>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</si>
  <si>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</si>
  <si>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</si>
  <si>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</si>
  <si>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</si>
  <si>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</si>
  <si>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</si>
  <si>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</si>
  <si>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</si>
  <si>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</si>
  <si>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</si>
  <si>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</si>
  <si>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</si>
  <si>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</si>
  <si>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</si>
  <si>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</si>
  <si>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</si>
  <si>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</si>
  <si>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</si>
  <si>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</si>
  <si>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</si>
  <si>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</si>
  <si>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</si>
  <si>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</si>
  <si>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</si>
  <si>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</si>
  <si>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</si>
  <si>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</si>
  <si>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</si>
  <si>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</si>
  <si>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</si>
  <si>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</si>
  <si>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</si>
  <si>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</si>
  <si>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</si>
  <si>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</si>
  <si>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</si>
  <si>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</si>
  <si>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</si>
  <si>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</si>
  <si>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</si>
  <si>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</si>
  <si>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</si>
  <si>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</si>
  <si>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</si>
  <si>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</si>
  <si>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</si>
  <si>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</si>
  <si>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</si>
  <si>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</si>
  <si>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</si>
  <si>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</si>
  <si>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</si>
  <si>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</si>
  <si>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</si>
  <si>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</si>
  <si>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</si>
  <si>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</si>
  <si>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</si>
  <si>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</si>
  <si>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</si>
  <si>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</si>
  <si>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</si>
  <si>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</si>
  <si>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</si>
  <si>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</si>
  <si>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</si>
  <si>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</si>
  <si>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</si>
  <si>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</si>
  <si>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</si>
  <si>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</si>
  <si>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</si>
  <si>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</si>
  <si>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</si>
  <si>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</si>
  <si>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</si>
  <si>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</si>
  <si>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</si>
  <si>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</si>
  <si>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</si>
  <si>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</si>
  <si>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</si>
  <si>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</si>
  <si>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</si>
  <si>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</si>
  <si>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</si>
  <si>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</si>
  <si>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</si>
  <si>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</si>
  <si>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</si>
  <si>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</si>
  <si>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</si>
  <si>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</si>
  <si>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</si>
  <si>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</si>
  <si>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</si>
  <si>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</si>
  <si>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</si>
  <si>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</si>
  <si>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</si>
  <si>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</si>
  <si>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</si>
  <si>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</si>
  <si>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</si>
  <si>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</si>
  <si>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</si>
  <si>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</si>
  <si>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</si>
  <si>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</si>
  <si>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</si>
  <si>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</si>
  <si>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</si>
  <si>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</si>
  <si>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</si>
  <si>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</si>
  <si>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</si>
  <si>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</si>
  <si>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</si>
  <si>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</si>
  <si>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</si>
  <si>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</si>
  <si>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</si>
  <si>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</si>
  <si>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</si>
  <si>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</si>
  <si>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</si>
  <si>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</si>
  <si>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</si>
  <si>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</si>
  <si>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</si>
  <si>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</si>
  <si>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</si>
  <si>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</si>
  <si>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</si>
  <si>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</si>
  <si>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</si>
  <si>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</si>
  <si>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</si>
  <si>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</si>
  <si>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</si>
  <si>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</si>
  <si>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</si>
  <si>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</si>
  <si>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</si>
  <si>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</si>
  <si>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</si>
  <si>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</si>
  <si>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</si>
  <si>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</si>
  <si>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</si>
  <si>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</si>
  <si>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</si>
  <si>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</si>
  <si>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</si>
  <si>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</si>
  <si>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</si>
  <si>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</si>
  <si>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</si>
  <si>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</si>
  <si>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</si>
  <si>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</si>
  <si>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</si>
  <si>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</si>
  <si>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</si>
  <si>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</si>
  <si>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</si>
  <si>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</si>
  <si>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</si>
  <si>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</si>
  <si>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</si>
  <si>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</si>
  <si>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</si>
  <si>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</si>
  <si>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</si>
  <si>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</si>
  <si>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</si>
  <si>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</si>
  <si>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</si>
  <si>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</si>
  <si>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</si>
  <si>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</si>
  <si>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</si>
  <si>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</si>
  <si>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</si>
  <si>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</si>
  <si>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</si>
  <si>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</si>
  <si>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</si>
  <si>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</si>
  <si>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</si>
  <si>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</si>
  <si>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</si>
  <si>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</si>
  <si>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</si>
  <si>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</si>
  <si>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</si>
  <si>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</si>
  <si>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</si>
  <si>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</si>
  <si>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</si>
  <si>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</si>
  <si>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</si>
  <si>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</si>
  <si>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</si>
  <si>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</si>
  <si>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</si>
  <si>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</si>
  <si>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</si>
  <si>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</si>
  <si>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</si>
  <si>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</si>
  <si>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</si>
  <si>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</si>
  <si>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</si>
  <si>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</si>
  <si>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</si>
  <si>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</si>
  <si>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</si>
  <si>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</si>
  <si>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</si>
  <si>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</si>
  <si>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</si>
  <si>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</si>
  <si>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</si>
  <si>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</si>
  <si>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</si>
  <si>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</si>
  <si>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</si>
  <si>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</si>
  <si>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</si>
  <si>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</si>
  <si>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</si>
  <si>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</si>
  <si>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</si>
  <si>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</si>
  <si>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</si>
  <si>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</si>
  <si>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</si>
  <si>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</si>
  <si>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</si>
  <si>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</si>
  <si>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</si>
  <si>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</si>
  <si>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</si>
  <si>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</si>
  <si>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</si>
  <si>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</si>
  <si>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</si>
  <si>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</si>
  <si>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</si>
  <si>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</si>
  <si>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</si>
  <si>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</si>
  <si>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</si>
  <si>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</si>
  <si>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</si>
  <si>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</si>
  <si>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</si>
  <si>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</si>
  <si>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</si>
  <si>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</si>
  <si>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</si>
  <si>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</si>
  <si>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</si>
  <si>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</si>
  <si>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</si>
  <si>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</si>
  <si>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</si>
  <si>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</si>
  <si>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</si>
  <si>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</si>
  <si>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</si>
  <si>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</si>
  <si>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</si>
  <si>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</si>
  <si>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</si>
  <si>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</si>
  <si>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</si>
  <si>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</si>
  <si>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</si>
  <si>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</si>
  <si>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</si>
  <si>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</si>
  <si>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</si>
  <si>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</si>
  <si>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</si>
  <si>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</si>
  <si>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</si>
  <si>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</si>
  <si>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</si>
  <si>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</si>
  <si>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</si>
  <si>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</si>
  <si>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</si>
  <si>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</si>
  <si>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</si>
  <si>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</si>
  <si>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</si>
  <si>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</si>
  <si>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</si>
  <si>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</si>
  <si>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</si>
  <si>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</si>
  <si>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</si>
  <si>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</si>
  <si>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</si>
  <si>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</si>
  <si>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</si>
  <si>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</si>
  <si>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</si>
  <si>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</si>
  <si>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</si>
  <si>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</si>
  <si>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</si>
  <si>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</si>
  <si>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</si>
  <si>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</si>
  <si>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</si>
  <si>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</si>
  <si>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</si>
  <si>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</si>
  <si>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</si>
  <si>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</si>
  <si>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</si>
  <si>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</si>
  <si>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</si>
  <si>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</si>
  <si>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</si>
  <si>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</si>
  <si>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</si>
  <si>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</si>
  <si>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</si>
  <si>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</si>
  <si>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</si>
  <si>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</si>
  <si>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</si>
  <si>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</si>
  <si>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</si>
  <si>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</si>
  <si>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</si>
  <si>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</si>
  <si>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</si>
  <si>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</si>
  <si>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</si>
  <si>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</si>
  <si>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</si>
  <si>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</si>
  <si>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</si>
  <si>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</si>
  <si>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</si>
  <si>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</si>
  <si>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</si>
  <si>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</si>
  <si>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</si>
  <si>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</si>
  <si>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</si>
  <si>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</si>
  <si>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</si>
  <si>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</si>
  <si>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</si>
  <si>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</si>
  <si>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</si>
  <si>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</si>
  <si>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</si>
  <si>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</si>
  <si>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</si>
  <si>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</si>
  <si>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</si>
  <si>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</si>
  <si>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</si>
  <si>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</si>
  <si>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</si>
  <si>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</si>
  <si>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</si>
  <si>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</si>
  <si>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</si>
  <si>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</si>
  <si>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</si>
  <si>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</si>
  <si>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</si>
  <si>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</si>
  <si>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</si>
  <si>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</si>
  <si>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</si>
  <si>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</si>
  <si>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</si>
  <si>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</si>
  <si>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</si>
  <si>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</si>
  <si>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</si>
  <si>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</si>
  <si>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</si>
  <si>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</si>
  <si>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</si>
  <si>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</si>
  <si>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</si>
  <si>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</si>
  <si>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</si>
  <si>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</si>
  <si>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</si>
  <si>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</si>
  <si>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</si>
  <si>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</si>
  <si>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</si>
  <si>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</si>
  <si>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</si>
  <si>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</si>
  <si>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</si>
  <si>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</si>
  <si>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</si>
  <si>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</si>
  <si>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</si>
  <si>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</si>
  <si>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</si>
  <si>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</si>
  <si>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</si>
  <si>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</si>
  <si>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</si>
  <si>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</si>
  <si>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</si>
  <si>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</si>
  <si>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</si>
  <si>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</si>
  <si>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</si>
  <si>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</si>
  <si>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</si>
  <si>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</si>
  <si>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</si>
  <si>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</si>
  <si>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</si>
  <si>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</si>
  <si>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</si>
  <si>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</si>
  <si>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</si>
  <si>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</si>
  <si>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</si>
  <si>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</si>
  <si>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</si>
  <si>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</si>
  <si>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</si>
  <si>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</si>
  <si>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</si>
  <si>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</si>
  <si>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</si>
  <si>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</si>
  <si>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</si>
  <si>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</si>
  <si>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</si>
  <si>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</si>
  <si>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</si>
  <si>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</si>
  <si>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</si>
  <si>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</si>
  <si>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</si>
  <si>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</si>
  <si>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</si>
  <si>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</si>
  <si>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</si>
  <si>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</si>
  <si>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</si>
  <si>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</si>
  <si>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</si>
  <si>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</si>
  <si>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</si>
  <si>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</si>
  <si>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</si>
  <si>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</si>
  <si>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</si>
  <si>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</si>
  <si>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</si>
  <si>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</si>
  <si>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</si>
  <si>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</si>
  <si>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</si>
  <si>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</si>
  <si>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</si>
  <si>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</si>
  <si>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</si>
  <si>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</si>
  <si>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</si>
  <si>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</si>
  <si>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</si>
  <si>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</si>
  <si>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</si>
  <si>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</si>
  <si>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</si>
  <si>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</si>
  <si>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</si>
  <si>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</si>
  <si>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</si>
  <si>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</si>
  <si>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</si>
  <si>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</si>
  <si>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</si>
  <si>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</si>
  <si>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</si>
  <si>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</si>
  <si>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</si>
  <si>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</si>
  <si>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</si>
  <si>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</si>
  <si>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</si>
  <si>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</si>
  <si>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</si>
  <si>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</si>
  <si>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</si>
  <si>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</si>
  <si>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</si>
  <si>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</si>
  <si>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</si>
  <si>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</si>
  <si>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</si>
  <si>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</si>
  <si>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</si>
  <si>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</si>
  <si>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</si>
  <si>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</si>
  <si>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</si>
  <si>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</si>
  <si>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</si>
  <si>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</si>
  <si>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</si>
  <si>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</si>
  <si>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</si>
  <si>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</si>
  <si>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</si>
  <si>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</si>
  <si>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</si>
  <si>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</si>
  <si>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</si>
  <si>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</si>
  <si>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</si>
  <si>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</si>
  <si>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</si>
  <si>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</si>
  <si>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</si>
  <si>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</si>
  <si>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</si>
  <si>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</si>
  <si>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</si>
  <si>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</si>
  <si>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</si>
  <si>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</si>
  <si>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</si>
  <si>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</si>
  <si>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</si>
  <si>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</si>
  <si>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</si>
  <si>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</si>
  <si>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</si>
  <si>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</si>
  <si>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</si>
  <si>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</si>
  <si>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</si>
  <si>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</si>
  <si>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</si>
  <si>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</si>
  <si>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</si>
  <si>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</si>
  <si>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</si>
  <si>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</si>
  <si>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</si>
  <si>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</si>
  <si>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</si>
  <si>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</si>
  <si>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</si>
  <si>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</si>
  <si>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</si>
  <si>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</si>
  <si>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</si>
  <si>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</si>
  <si>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</si>
  <si>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</si>
  <si>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</si>
  <si>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</si>
  <si>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</si>
  <si>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</si>
  <si>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</si>
  <si>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</si>
  <si>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</si>
  <si>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</si>
  <si>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</si>
  <si>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</si>
  <si>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</si>
  <si>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</si>
  <si>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</si>
  <si>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</si>
  <si>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</si>
  <si>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</si>
  <si>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</si>
  <si>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</si>
  <si>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</si>
  <si>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</si>
  <si>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</si>
  <si>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</si>
  <si>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</si>
  <si>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</si>
  <si>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</si>
  <si>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</si>
  <si>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</si>
  <si>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</si>
  <si>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</si>
  <si>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</si>
  <si>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</si>
  <si>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</si>
  <si>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</si>
  <si>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</si>
  <si>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</si>
  <si>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</si>
  <si>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</si>
  <si>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</si>
  <si>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</si>
  <si>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</si>
  <si>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</si>
  <si>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</si>
  <si>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</si>
  <si>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</si>
  <si>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</si>
  <si>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</si>
  <si>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</si>
  <si>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</si>
  <si>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</si>
  <si>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</si>
  <si>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</si>
  <si>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</si>
  <si>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</si>
  <si>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</si>
  <si>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</si>
  <si>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</si>
  <si>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</si>
  <si>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</si>
  <si>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</si>
  <si>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</si>
  <si>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</si>
  <si>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</si>
  <si>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</si>
  <si>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</si>
  <si>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</si>
  <si>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</si>
  <si>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</si>
  <si>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</si>
  <si>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</si>
  <si>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</si>
  <si>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</si>
  <si>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</si>
  <si>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</si>
  <si>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</si>
  <si>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</si>
  <si>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</si>
  <si>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</si>
  <si>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</si>
  <si>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</si>
  <si>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</si>
  <si>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</si>
  <si>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</si>
  <si>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</si>
  <si>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</si>
  <si>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</si>
  <si>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</si>
  <si>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</si>
  <si>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</si>
  <si>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</si>
  <si>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</si>
  <si>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</si>
  <si>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</si>
  <si>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</si>
  <si>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</si>
  <si>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</si>
  <si>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</si>
  <si>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</si>
  <si>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</si>
  <si>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</si>
  <si>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</si>
  <si>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</si>
  <si>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</si>
  <si>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</si>
  <si>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</si>
  <si>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</si>
  <si>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</si>
  <si>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</si>
  <si>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</si>
  <si>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</si>
  <si>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</si>
  <si>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</si>
  <si>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</si>
  <si>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</si>
  <si>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</si>
  <si>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</si>
  <si>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</si>
  <si>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</si>
  <si>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</si>
  <si>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</si>
  <si>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</si>
  <si>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</si>
  <si>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</si>
  <si>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</si>
  <si>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</si>
  <si>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</si>
  <si>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</si>
  <si>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</si>
  <si>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</si>
  <si>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</si>
  <si>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</si>
  <si>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</si>
  <si>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</si>
  <si>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</si>
  <si>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</si>
  <si>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</si>
  <si>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</si>
  <si>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</si>
  <si>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</si>
  <si>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</si>
  <si>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</si>
  <si>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</si>
  <si>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</si>
  <si>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</si>
  <si>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</si>
  <si>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</si>
  <si>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</si>
  <si>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</si>
  <si>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</si>
  <si>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</si>
  <si>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</si>
  <si>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</si>
  <si>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</si>
  <si>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</si>
  <si>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</si>
  <si>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</si>
  <si>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</si>
  <si>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</si>
  <si>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</si>
  <si>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</si>
  <si>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</si>
  <si>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</si>
  <si>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</si>
  <si>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</si>
  <si>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</si>
  <si>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</si>
  <si>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</si>
  <si>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</si>
  <si>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</si>
  <si>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</si>
  <si>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</si>
  <si>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</si>
  <si>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</si>
  <si>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</si>
  <si>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</si>
  <si>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</si>
  <si>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</si>
  <si>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</si>
  <si>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</si>
  <si>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</si>
  <si>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</si>
  <si>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</si>
  <si>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</si>
  <si>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</si>
  <si>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</si>
  <si>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</si>
  <si>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</si>
  <si>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</si>
  <si>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</si>
  <si>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</si>
  <si>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</si>
  <si>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</si>
  <si>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</si>
  <si>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</si>
  <si>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</si>
  <si>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</si>
  <si>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</si>
  <si>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</si>
  <si>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</si>
  <si>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</si>
  <si>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</si>
  <si>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</si>
  <si>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</si>
  <si>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</si>
  <si>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</si>
  <si>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</si>
  <si>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</si>
  <si>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</si>
  <si>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</si>
  <si>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</si>
  <si>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</si>
  <si>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</si>
  <si>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</si>
  <si>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</si>
  <si>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</si>
  <si>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</si>
  <si>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</si>
  <si>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</si>
  <si>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</si>
  <si>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</si>
  <si>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</si>
  <si>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</si>
  <si>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</si>
  <si>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</si>
  <si>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</si>
  <si>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</si>
  <si>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</si>
  <si>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</si>
  <si>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</si>
  <si>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</si>
  <si>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</si>
  <si>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</si>
  <si>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</si>
  <si>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</si>
  <si>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</si>
  <si>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</si>
  <si>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</si>
  <si>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</si>
  <si>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</si>
  <si>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</si>
  <si>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</si>
  <si>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</si>
  <si>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</si>
  <si>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</si>
  <si>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</si>
  <si>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</si>
  <si>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</si>
  <si>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</si>
  <si>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</si>
  <si>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</si>
  <si>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</si>
  <si>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</si>
  <si>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</si>
  <si>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</si>
  <si>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</si>
  <si>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</si>
  <si>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</si>
  <si>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</si>
  <si>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</si>
  <si>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</si>
  <si>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</si>
  <si>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</si>
  <si>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</si>
  <si>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</si>
  <si>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</si>
  <si>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</si>
  <si>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</si>
  <si>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</si>
  <si>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</si>
  <si>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</si>
  <si>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</si>
  <si>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</si>
  <si>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</si>
  <si>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</si>
  <si>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</si>
  <si>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</si>
  <si>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</si>
  <si>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</si>
  <si>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</si>
  <si>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</si>
  <si>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</si>
  <si>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</si>
  <si>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</si>
  <si>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</si>
  <si>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</si>
  <si>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</si>
  <si>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</si>
  <si>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</si>
  <si>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</si>
  <si>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</si>
  <si>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</si>
  <si>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</si>
  <si>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</si>
  <si>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</si>
  <si>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</si>
  <si>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</si>
  <si>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</si>
  <si>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</si>
  <si>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</si>
  <si>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</si>
  <si>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</si>
  <si>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</si>
  <si>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</si>
  <si>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</si>
  <si>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</si>
  <si>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</si>
  <si>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</si>
  <si>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</si>
  <si>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</si>
  <si>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</si>
  <si>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</si>
  <si>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</si>
  <si>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</si>
  <si>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</si>
  <si>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</si>
  <si>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</si>
  <si>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</si>
  <si>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</si>
  <si>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</si>
  <si>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</si>
  <si>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</si>
  <si>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</si>
  <si>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</si>
  <si>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</si>
  <si>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</si>
  <si>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</si>
  <si>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</si>
  <si>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</si>
  <si>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</si>
  <si>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</si>
  <si>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</si>
  <si>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</si>
  <si>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</si>
  <si>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</si>
  <si>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</si>
  <si>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</si>
  <si>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</si>
  <si>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</si>
  <si>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</si>
  <si>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</si>
  <si>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</si>
  <si>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</si>
  <si>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</si>
  <si>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</si>
  <si>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</si>
  <si>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</si>
  <si>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</si>
  <si>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</si>
  <si>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</si>
  <si>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</si>
  <si>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</si>
  <si>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</si>
  <si>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</si>
  <si>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</si>
  <si>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</si>
  <si>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</si>
  <si>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</si>
  <si>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</si>
  <si>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</si>
  <si>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</si>
  <si>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</si>
  <si>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</si>
  <si>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</si>
  <si>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</si>
  <si>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</si>
  <si>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</si>
  <si>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</si>
  <si>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</si>
  <si>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</si>
  <si>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</si>
  <si>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</si>
  <si>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</si>
  <si>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</si>
  <si>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</si>
  <si>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</si>
  <si>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</si>
  <si>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</si>
  <si>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</si>
  <si>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</si>
  <si>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</si>
  <si>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</si>
  <si>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</si>
  <si>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</si>
  <si>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</si>
  <si>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</si>
  <si>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</si>
  <si>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</si>
  <si>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</si>
  <si>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</si>
  <si>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</si>
  <si>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</si>
  <si>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</si>
  <si>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</si>
  <si>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</si>
  <si>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</si>
  <si>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</si>
  <si>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</si>
  <si>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</si>
  <si>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</si>
  <si>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</si>
  <si>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</si>
  <si>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</si>
  <si>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</si>
  <si>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</si>
  <si>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</si>
  <si>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</si>
  <si>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</si>
  <si>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</si>
  <si>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</si>
  <si>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</si>
  <si>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</si>
  <si>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</si>
  <si>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</si>
  <si>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</si>
  <si>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</si>
  <si>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</si>
  <si>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</si>
  <si>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</si>
  <si>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</si>
  <si>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</si>
  <si>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</si>
  <si>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</si>
  <si>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</si>
  <si>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</si>
  <si>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</si>
  <si>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</si>
  <si>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</si>
  <si>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</si>
  <si>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</si>
  <si>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</si>
  <si>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</si>
  <si>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</si>
  <si>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</si>
  <si>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</si>
  <si>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</si>
  <si>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</si>
  <si>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</si>
  <si>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</si>
  <si>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</si>
  <si>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</si>
  <si>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</si>
  <si>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</si>
  <si>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</si>
  <si>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</si>
  <si>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</si>
  <si>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</si>
  <si>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</si>
  <si>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</si>
  <si>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</si>
  <si>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</si>
  <si>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</si>
  <si>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</si>
  <si>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</si>
  <si>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</si>
  <si>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</si>
  <si>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</si>
  <si>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</si>
  <si>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</si>
  <si>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</si>
  <si>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</si>
  <si>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</si>
  <si>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</si>
  <si>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</si>
  <si>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</si>
  <si>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</si>
  <si>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</si>
  <si>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</si>
  <si>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</si>
  <si>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</si>
  <si>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</si>
  <si>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</si>
  <si>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</si>
  <si>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</si>
  <si>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</si>
  <si>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</si>
  <si>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</si>
  <si>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</si>
  <si>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</si>
  <si>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</si>
  <si>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</si>
  <si>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</si>
  <si>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</si>
  <si>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</si>
  <si>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</si>
  <si>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</si>
  <si>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</si>
  <si>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</si>
  <si>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</si>
  <si>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</si>
  <si>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</si>
  <si>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</si>
  <si>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</si>
  <si>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</si>
  <si>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</si>
  <si>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</si>
  <si>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</si>
  <si>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</si>
  <si>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</si>
  <si>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</si>
  <si>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</si>
  <si>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</si>
  <si>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</si>
  <si>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</si>
  <si>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</si>
  <si>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</si>
  <si>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</si>
  <si>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</si>
  <si>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</si>
  <si>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</si>
  <si>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</si>
  <si>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</si>
  <si>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</si>
  <si>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</si>
  <si>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</si>
  <si>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</si>
  <si>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</si>
  <si>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</si>
  <si>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</si>
  <si>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</si>
  <si>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</si>
  <si>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</si>
  <si>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</si>
  <si>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</si>
  <si>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</si>
  <si>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</si>
  <si>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</si>
  <si>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</si>
  <si>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</si>
  <si>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</si>
  <si>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</si>
  <si>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</si>
  <si>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</si>
  <si>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</si>
  <si>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</si>
  <si>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</si>
  <si>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</si>
  <si>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</si>
  <si>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</si>
  <si>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</si>
  <si>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</si>
  <si>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</si>
  <si>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</si>
  <si>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</si>
  <si>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</si>
  <si>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</si>
  <si>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</si>
  <si>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</si>
  <si>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</si>
  <si>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</si>
  <si>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</si>
  <si>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</si>
  <si>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</si>
  <si>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</si>
  <si>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</si>
  <si>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</si>
  <si>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</si>
  <si>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</si>
  <si>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</si>
  <si>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</si>
  <si>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</si>
  <si>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</si>
  <si>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</si>
  <si>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</si>
  <si>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</si>
  <si>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</si>
  <si>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</si>
  <si>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</si>
  <si>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</si>
  <si>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</si>
  <si>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</si>
  <si>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</si>
  <si>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</si>
  <si>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</si>
  <si>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</si>
  <si>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</si>
  <si>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</si>
  <si>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</si>
  <si>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</si>
  <si>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</si>
  <si>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</si>
  <si>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</si>
  <si>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</si>
  <si>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</si>
  <si>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</si>
  <si>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</si>
  <si>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</si>
  <si>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</si>
  <si>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</si>
  <si>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</si>
  <si>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</si>
  <si>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</si>
  <si>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</si>
  <si>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</si>
  <si>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</si>
  <si>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</si>
  <si>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</si>
  <si>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</si>
  <si>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</si>
  <si>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</si>
  <si>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</si>
  <si>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</si>
  <si>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</si>
  <si>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</si>
  <si>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</si>
  <si>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</si>
  <si>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</si>
  <si>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</si>
  <si>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</si>
  <si>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</si>
  <si>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</si>
  <si>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</si>
  <si>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</si>
  <si>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</si>
  <si>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</si>
  <si>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</si>
  <si>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</si>
  <si>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</si>
  <si>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</si>
  <si>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</si>
  <si>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</si>
  <si>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</si>
  <si>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</si>
  <si>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</si>
  <si>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</si>
  <si>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</si>
  <si>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</si>
  <si>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</si>
  <si>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</si>
  <si>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</si>
  <si>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</si>
  <si>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</si>
  <si>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</si>
  <si>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</si>
  <si>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</si>
  <si>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</si>
  <si>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</si>
  <si>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</si>
  <si>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</si>
  <si>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</si>
  <si>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</si>
  <si>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</si>
  <si>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</si>
  <si>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</si>
  <si>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</si>
  <si>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</si>
  <si>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</si>
  <si>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</si>
  <si>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</si>
  <si>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</si>
  <si>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</si>
  <si>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</si>
  <si>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</si>
  <si>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</si>
  <si>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</si>
  <si>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</si>
  <si>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</si>
  <si>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</si>
  <si>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</si>
  <si>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</si>
  <si>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</si>
  <si>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</si>
  <si>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</si>
  <si>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</si>
  <si>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</si>
  <si>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</si>
  <si>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</si>
  <si>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</si>
  <si>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</si>
  <si>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</si>
  <si>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</si>
  <si>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</si>
  <si>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</si>
  <si>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</si>
  <si>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</si>
  <si>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</si>
  <si>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</si>
  <si>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</si>
  <si>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</si>
  <si>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</si>
  <si>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</si>
  <si>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</si>
  <si>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</si>
  <si>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</si>
  <si>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</si>
  <si>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</si>
  <si>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</si>
  <si>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</si>
  <si>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</si>
  <si>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</si>
  <si>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</si>
  <si>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</si>
  <si>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</si>
  <si>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</si>
  <si>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</si>
  <si>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</si>
  <si>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</si>
  <si>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</si>
  <si>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</si>
  <si>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</si>
  <si>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</si>
  <si>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</si>
  <si>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</si>
  <si>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</si>
  <si>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</si>
  <si>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</si>
  <si>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</si>
  <si>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</si>
  <si>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</si>
  <si>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</si>
  <si>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</si>
  <si>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</si>
  <si>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</si>
  <si>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</si>
  <si>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</si>
  <si>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</si>
  <si>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</si>
  <si>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</si>
  <si>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</si>
  <si>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</si>
  <si>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</si>
  <si>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</si>
  <si>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</si>
  <si>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</si>
  <si>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</si>
  <si>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</si>
  <si>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</si>
  <si>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</si>
  <si>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</si>
  <si>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</si>
  <si>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</si>
  <si>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</si>
  <si>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</si>
  <si>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</si>
  <si>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</si>
  <si>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</si>
  <si>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</si>
  <si>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</si>
  <si>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</si>
  <si>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</si>
  <si>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</si>
  <si>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</si>
  <si>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</si>
  <si>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</si>
  <si>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</si>
  <si>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</si>
  <si>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</si>
  <si>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</si>
  <si>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</si>
  <si>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</si>
  <si>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</si>
  <si>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</si>
  <si>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</si>
  <si>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</si>
  <si>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</si>
  <si>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</si>
  <si>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</si>
  <si>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</si>
  <si>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</si>
  <si>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</si>
  <si>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</si>
  <si>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</si>
  <si>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</si>
  <si>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</si>
  <si>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</si>
  <si>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</si>
  <si>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</si>
  <si>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</si>
  <si>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</si>
  <si>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</si>
  <si>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</si>
  <si>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</si>
  <si>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</si>
  <si>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</si>
  <si>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</si>
  <si>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</si>
  <si>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</si>
  <si>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</si>
  <si>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</si>
  <si>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</si>
  <si>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</si>
  <si>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</si>
  <si>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</si>
  <si>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</si>
  <si>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</si>
  <si>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</si>
  <si>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</si>
  <si>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</si>
  <si>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</si>
  <si>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</si>
  <si>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</si>
  <si>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</si>
  <si>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</si>
  <si>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</si>
  <si>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</si>
  <si>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</si>
  <si>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</si>
  <si>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</si>
  <si>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</si>
  <si>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</si>
  <si>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</si>
  <si>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</si>
  <si>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</si>
  <si>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</si>
  <si>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</si>
  <si>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</si>
  <si>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</si>
  <si>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</si>
  <si>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</si>
  <si>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</si>
  <si>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</si>
  <si>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</si>
  <si>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</si>
  <si>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</si>
  <si>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</si>
  <si>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</si>
  <si>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</si>
  <si>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</si>
  <si>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</si>
  <si>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</si>
  <si>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</si>
  <si>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</si>
  <si>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</si>
  <si>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</si>
  <si>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</si>
  <si>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</si>
  <si>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</si>
  <si>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</si>
  <si>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</si>
  <si>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</si>
  <si>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</si>
  <si>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</si>
  <si>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</si>
  <si>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</si>
  <si>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</si>
  <si>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</si>
  <si>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</si>
  <si>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</si>
  <si>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</si>
  <si>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</si>
  <si>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</si>
  <si>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</si>
  <si>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</si>
  <si>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</si>
  <si>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</si>
  <si>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</si>
  <si>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</si>
  <si>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</si>
  <si>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</si>
  <si>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</si>
  <si>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</si>
  <si>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</si>
  <si>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</si>
  <si>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</si>
  <si>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</si>
  <si>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</si>
  <si>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</si>
  <si>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</si>
  <si>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</si>
  <si>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</si>
  <si>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</si>
  <si>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</si>
  <si>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</si>
  <si>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</si>
  <si>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</si>
  <si>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</si>
  <si>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</si>
  <si>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</si>
  <si>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</si>
  <si>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</si>
  <si>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</si>
  <si>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</si>
  <si>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</si>
  <si>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</si>
  <si>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</si>
  <si>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</si>
  <si>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</si>
  <si>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</si>
  <si>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</si>
  <si>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</si>
  <si>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</si>
  <si>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</si>
  <si>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</si>
  <si>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</si>
  <si>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</si>
  <si>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</si>
  <si>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</si>
  <si>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</si>
  <si>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</si>
  <si>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</si>
  <si>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</si>
  <si>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</si>
  <si>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</si>
  <si>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</si>
  <si>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</si>
  <si>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</si>
  <si>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</si>
  <si>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</si>
  <si>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</si>
  <si>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</si>
  <si>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</si>
  <si>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</si>
  <si>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</si>
  <si>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</si>
  <si>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</si>
  <si>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</si>
  <si>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</si>
  <si>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</si>
  <si>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</si>
  <si>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</si>
  <si>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</si>
  <si>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</si>
  <si>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</si>
  <si>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</si>
  <si>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</si>
  <si>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</si>
  <si>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</si>
  <si>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</si>
  <si>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</si>
  <si>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</si>
  <si>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</si>
  <si>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</si>
  <si>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</si>
  <si>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</si>
  <si>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</si>
  <si>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</si>
  <si>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</si>
  <si>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</si>
  <si>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</si>
  <si>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</si>
  <si>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</si>
  <si>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</si>
  <si>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</si>
  <si>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</si>
  <si>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</si>
  <si>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</si>
  <si>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</si>
  <si>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</si>
  <si>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</si>
  <si>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</si>
  <si>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</si>
  <si>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</si>
  <si>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</si>
  <si>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</si>
  <si>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</si>
  <si>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</si>
  <si>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</si>
  <si>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</si>
  <si>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</si>
  <si>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</si>
  <si>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</si>
  <si>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</si>
  <si>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</si>
  <si>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</si>
  <si>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</si>
  <si>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</si>
  <si>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</si>
  <si>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</si>
  <si>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</si>
  <si>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</si>
  <si>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</si>
  <si>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</si>
  <si>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</si>
  <si>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</si>
  <si>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</si>
  <si>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</si>
  <si>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</si>
  <si>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</si>
  <si>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</si>
  <si>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</si>
  <si>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</si>
  <si>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</si>
  <si>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</si>
  <si>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</si>
  <si>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</si>
  <si>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</si>
  <si>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</si>
  <si>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</si>
  <si>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</si>
  <si>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</si>
  <si>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</si>
  <si>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</si>
  <si>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</si>
  <si>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</si>
  <si>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</si>
  <si>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</si>
  <si>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</si>
  <si>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</si>
  <si>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</si>
  <si>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</si>
  <si>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</si>
  <si>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</si>
  <si>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</si>
  <si>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</si>
  <si>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</si>
  <si>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</si>
  <si>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</si>
  <si>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</si>
  <si>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</si>
  <si>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</si>
  <si>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</si>
  <si>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</si>
  <si>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</si>
  <si>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</si>
  <si>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</si>
  <si>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</si>
  <si>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</si>
  <si>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</si>
  <si>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</si>
  <si>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</si>
  <si>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</si>
  <si>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</si>
  <si>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</si>
  <si>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</si>
  <si>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</si>
  <si>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</si>
  <si>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</si>
  <si>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</si>
  <si>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</si>
  <si>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</si>
  <si>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</si>
  <si>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</si>
  <si>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</si>
  <si>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</si>
  <si>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</si>
  <si>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</si>
  <si>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</si>
  <si>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</si>
  <si>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</si>
  <si>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</si>
  <si>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</si>
  <si>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</si>
  <si>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</si>
  <si>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</si>
  <si>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</si>
  <si>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</si>
  <si>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</si>
  <si>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</si>
  <si>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</si>
  <si>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</si>
  <si>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</si>
  <si>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</si>
  <si>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</si>
  <si>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</si>
  <si>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</si>
  <si>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</si>
  <si>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</si>
  <si>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</si>
  <si>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</si>
  <si>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</si>
  <si>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</si>
  <si>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</si>
  <si>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</si>
  <si>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</si>
  <si>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</si>
  <si>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</si>
  <si>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</si>
  <si>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</si>
  <si>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</si>
  <si>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</si>
  <si>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</si>
  <si>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</si>
  <si>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</si>
  <si>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</si>
  <si>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</si>
  <si>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</si>
  <si>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</si>
  <si>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</si>
  <si>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</si>
  <si>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</si>
  <si>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</si>
  <si>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</si>
  <si>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</si>
  <si>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</si>
  <si>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</si>
  <si>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</si>
  <si>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</si>
  <si>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</si>
  <si>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</si>
  <si>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</si>
  <si>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</si>
  <si>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</si>
  <si>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</si>
  <si>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</si>
  <si>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</si>
  <si>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</si>
  <si>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</si>
  <si>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</si>
  <si>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</si>
  <si>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</si>
  <si>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</si>
  <si>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</si>
  <si>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</si>
  <si>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</si>
  <si>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</si>
  <si>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</si>
  <si>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</si>
  <si>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</si>
  <si>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</si>
  <si>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</si>
  <si>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</si>
  <si>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</si>
  <si>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</si>
  <si>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</si>
  <si>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</si>
  <si>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</si>
  <si>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</si>
  <si>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</si>
  <si>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</si>
  <si>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</si>
  <si>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</si>
  <si>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</si>
  <si>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</si>
  <si>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</si>
  <si>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</si>
  <si>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</si>
  <si>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</si>
  <si>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</si>
  <si>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</si>
  <si>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</si>
  <si>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</si>
  <si>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</si>
  <si>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</si>
  <si>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</si>
  <si>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</si>
  <si>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</si>
  <si>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</si>
  <si>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</si>
  <si>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</si>
  <si>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</si>
  <si>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</si>
  <si>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</si>
  <si>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</si>
  <si>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</si>
  <si>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</si>
  <si>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</si>
  <si>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</si>
  <si>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</si>
  <si>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</si>
  <si>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</si>
  <si>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</si>
  <si>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</si>
  <si>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</si>
  <si>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</si>
  <si>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</si>
  <si>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</si>
  <si>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</si>
  <si>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</si>
  <si>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</si>
  <si>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</si>
  <si>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</si>
  <si>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</si>
  <si>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</si>
  <si>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</si>
  <si>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</si>
  <si>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</si>
  <si>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</si>
  <si>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</si>
  <si>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</si>
  <si>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</si>
  <si>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</si>
  <si>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</si>
  <si>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</si>
  <si>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</si>
  <si>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</si>
  <si>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</si>
  <si>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</si>
  <si>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</si>
  <si>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</si>
  <si>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</si>
  <si>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</si>
  <si>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</si>
  <si>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</si>
  <si>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</si>
  <si>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</si>
  <si>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</si>
  <si>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</si>
  <si>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</si>
  <si>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</si>
  <si>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</si>
  <si>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</si>
  <si>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</si>
  <si>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</si>
  <si>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</si>
  <si>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</si>
  <si>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</si>
  <si>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</si>
  <si>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</si>
  <si>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</si>
  <si>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</si>
  <si>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</si>
  <si>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</si>
  <si>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</si>
  <si>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</si>
  <si>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</si>
  <si>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</si>
  <si>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</si>
  <si>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</si>
  <si>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</si>
  <si>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</si>
  <si>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</si>
  <si>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</si>
  <si>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</si>
  <si>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</si>
  <si>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</si>
  <si>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</si>
  <si>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</si>
  <si>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</si>
  <si>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</si>
  <si>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</si>
  <si>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</si>
  <si>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</si>
  <si>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</si>
  <si>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</si>
  <si>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</si>
  <si>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</si>
  <si>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</si>
  <si>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</si>
  <si>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</si>
  <si>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</si>
  <si>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</si>
  <si>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</si>
  <si>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</si>
  <si>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</si>
  <si>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</si>
  <si>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</si>
  <si>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</si>
  <si>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</si>
  <si>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</si>
  <si>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</si>
  <si>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</si>
  <si>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</si>
  <si>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</si>
  <si>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</si>
  <si>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</si>
  <si>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</si>
  <si>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</si>
  <si>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</si>
  <si>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</si>
  <si>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</si>
  <si>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</si>
  <si>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</si>
  <si>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</si>
  <si>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</si>
  <si>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</si>
  <si>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</si>
  <si>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</si>
  <si>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</si>
  <si>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</si>
  <si>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</si>
  <si>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</si>
  <si>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</si>
  <si>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</si>
  <si>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</si>
  <si>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</si>
  <si>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</si>
  <si>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</si>
  <si>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</si>
  <si>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</si>
  <si>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</si>
  <si>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</si>
  <si>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</si>
  <si>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</si>
  <si>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</si>
  <si>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</si>
  <si>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</si>
  <si>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</si>
  <si>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</si>
  <si>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</si>
  <si>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</si>
  <si>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</si>
  <si>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</si>
  <si>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</si>
  <si>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</si>
  <si>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</si>
  <si>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</si>
  <si>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</si>
  <si>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</si>
  <si>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</si>
  <si>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</si>
  <si>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</si>
  <si>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</si>
  <si>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</si>
  <si>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</si>
  <si>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</si>
  <si>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</si>
  <si>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</si>
  <si>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</si>
  <si>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</si>
  <si>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</si>
  <si>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</si>
  <si>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</si>
  <si>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</si>
  <si>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</si>
  <si>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</si>
  <si>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</si>
  <si>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</si>
  <si>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</si>
  <si>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</si>
  <si>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</si>
  <si>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</si>
  <si>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</si>
  <si>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</si>
  <si>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</si>
  <si>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</si>
  <si>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</si>
  <si>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</si>
  <si>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</si>
  <si>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</si>
  <si>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</si>
  <si>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</si>
  <si>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</si>
  <si>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</si>
  <si>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</si>
  <si>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</si>
  <si>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</si>
  <si>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</si>
  <si>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</si>
  <si>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</si>
  <si>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</si>
  <si>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</si>
  <si>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</si>
  <si>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</si>
  <si>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</si>
  <si>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</si>
  <si>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</si>
  <si>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</si>
  <si>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</si>
  <si>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</si>
  <si>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</si>
  <si>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</si>
  <si>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</si>
  <si>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</si>
  <si>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</si>
  <si>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</si>
  <si>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</si>
  <si>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</si>
  <si>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</si>
  <si>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</si>
  <si>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</si>
  <si>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</si>
  <si>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</si>
  <si>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</si>
  <si>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</si>
  <si>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</si>
  <si>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</si>
  <si>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</si>
  <si>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</si>
  <si>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</si>
  <si>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</si>
  <si>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</si>
  <si>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</si>
  <si>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</si>
  <si>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</si>
  <si>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</si>
  <si>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</si>
  <si>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</si>
  <si>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</si>
  <si>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</si>
  <si>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</si>
  <si>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</si>
  <si>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</si>
  <si>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</si>
  <si>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</si>
  <si>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</si>
  <si>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</si>
  <si>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</si>
  <si>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</si>
  <si>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</si>
  <si>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</si>
  <si>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</si>
  <si>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</si>
  <si>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</si>
  <si>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</si>
  <si>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</si>
  <si>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</si>
  <si>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</si>
  <si>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</si>
  <si>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</si>
  <si>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</si>
  <si>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</si>
  <si>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</si>
  <si>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</si>
  <si>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</si>
  <si>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</si>
  <si>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</si>
  <si>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</si>
  <si>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</si>
  <si>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</si>
  <si>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</si>
  <si>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</si>
  <si>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</si>
  <si>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</si>
  <si>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</si>
  <si>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</si>
  <si>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</si>
  <si>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</si>
  <si>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</si>
  <si>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</si>
  <si>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</si>
  <si>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</si>
  <si>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</si>
  <si>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</si>
  <si>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</si>
  <si>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</si>
  <si>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</si>
  <si>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</si>
  <si>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</si>
  <si>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</si>
  <si>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</si>
  <si>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</si>
  <si>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</si>
  <si>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</si>
  <si>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</si>
  <si>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</si>
  <si>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</si>
  <si>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</si>
  <si>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</si>
  <si>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</si>
  <si>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</si>
  <si>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</si>
  <si>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</si>
  <si>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</si>
  <si>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</si>
  <si>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</si>
  <si>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</si>
  <si>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</si>
  <si>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</si>
  <si>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</si>
  <si>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</si>
  <si>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</si>
  <si>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</si>
  <si>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</si>
  <si>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</si>
  <si>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</si>
  <si>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</si>
  <si>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</si>
  <si>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</si>
  <si>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</si>
  <si>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</si>
  <si>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</si>
  <si>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</si>
  <si>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</si>
  <si>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</si>
  <si>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</si>
  <si>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</si>
  <si>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</si>
  <si>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</si>
  <si>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</si>
  <si>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</si>
  <si>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</si>
  <si>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</si>
  <si>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</si>
  <si>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</si>
  <si>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</si>
  <si>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</si>
  <si>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</si>
  <si>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</si>
  <si>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</si>
  <si>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</si>
  <si>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</si>
  <si>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</si>
  <si>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</si>
  <si>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</si>
  <si>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</si>
  <si>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</si>
  <si>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</si>
  <si>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</si>
  <si>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</si>
  <si>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</si>
  <si>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</si>
  <si>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</si>
  <si>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</si>
  <si>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</si>
  <si>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</si>
  <si>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</si>
  <si>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</si>
  <si>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</si>
  <si>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</si>
  <si>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</si>
  <si>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</si>
  <si>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</si>
  <si>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</si>
  <si>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</si>
  <si>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</si>
  <si>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</si>
  <si>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</si>
  <si>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</si>
  <si>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</si>
  <si>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</si>
  <si>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</si>
  <si>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</si>
  <si>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</si>
  <si>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</si>
  <si>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</si>
  <si>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</si>
  <si>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</si>
  <si>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</si>
  <si>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</si>
  <si>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</si>
  <si>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</si>
  <si>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</si>
  <si>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</si>
  <si>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</si>
  <si>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</si>
  <si>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</si>
  <si>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</si>
  <si>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</si>
  <si>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</si>
  <si>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</si>
  <si>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</si>
  <si>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</si>
  <si>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</si>
  <si>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</si>
  <si>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</si>
  <si>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</si>
  <si>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</si>
  <si>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</si>
  <si>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</si>
  <si>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</si>
  <si>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</si>
  <si>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</si>
  <si>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</si>
  <si>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</si>
  <si>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</si>
  <si>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</si>
  <si>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</si>
  <si>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</si>
  <si>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</si>
  <si>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</si>
  <si>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</si>
  <si>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</si>
  <si>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</si>
  <si>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</si>
  <si>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</si>
  <si>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</si>
  <si>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</si>
  <si>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</si>
  <si>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</si>
  <si>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</si>
  <si>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</si>
  <si>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</si>
  <si>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</si>
  <si>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</si>
  <si>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</si>
  <si>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</si>
  <si>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</si>
  <si>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</si>
  <si>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</si>
  <si>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</si>
  <si>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</si>
  <si>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</si>
  <si>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</si>
  <si>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</si>
  <si>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</si>
  <si>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</si>
  <si>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</si>
  <si>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</si>
  <si>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</si>
  <si>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</si>
  <si>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</si>
  <si>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</si>
  <si>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</si>
  <si>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</si>
  <si>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</si>
  <si>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</si>
  <si>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</si>
  <si>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</si>
  <si>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</si>
  <si>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</si>
  <si>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</si>
  <si>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</si>
  <si>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</si>
  <si>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</si>
  <si>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</si>
  <si>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</si>
  <si>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</si>
  <si>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</si>
  <si>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</si>
  <si>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</si>
  <si>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</si>
  <si>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</si>
  <si>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</si>
  <si>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</si>
  <si>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</si>
  <si>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</si>
  <si>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</si>
  <si>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</si>
  <si>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</si>
  <si>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</si>
  <si>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</si>
  <si>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</si>
  <si>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</si>
  <si>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</si>
  <si>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</si>
  <si>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</si>
  <si>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</si>
  <si>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</si>
  <si>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</si>
  <si>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</si>
  <si>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</si>
  <si>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</si>
  <si>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</si>
  <si>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</si>
  <si>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</si>
  <si>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</si>
  <si>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</si>
  <si>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</si>
  <si>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</si>
  <si>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</si>
  <si>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</si>
  <si>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</si>
  <si>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</si>
  <si>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</si>
  <si>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</si>
  <si>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</si>
  <si>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</si>
  <si>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</si>
  <si>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</si>
  <si>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</si>
  <si>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</si>
  <si>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</si>
  <si>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</si>
  <si>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</si>
  <si>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</si>
  <si>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</si>
  <si>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</si>
  <si>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</si>
  <si>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</si>
  <si>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</si>
  <si>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</si>
  <si>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</si>
  <si>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</si>
  <si>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</si>
  <si>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</si>
  <si>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</si>
  <si>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</si>
  <si>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</si>
  <si>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</si>
  <si>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</si>
  <si>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</si>
  <si>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</si>
  <si>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</si>
  <si>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</si>
  <si>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</si>
  <si>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</si>
  <si>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</si>
  <si>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</si>
  <si>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</si>
  <si>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</si>
  <si>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</si>
  <si>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</si>
  <si>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</si>
  <si>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</si>
  <si>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</si>
  <si>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</si>
  <si>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</si>
  <si>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</si>
  <si>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</si>
  <si>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</si>
  <si>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</si>
  <si>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</si>
  <si>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</si>
  <si>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</si>
  <si>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</si>
  <si>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</si>
  <si>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</si>
  <si>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</si>
  <si>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</si>
  <si>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</si>
  <si>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</si>
  <si>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</si>
  <si>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</si>
  <si>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</si>
  <si>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</si>
  <si>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</si>
  <si>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</si>
  <si>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</si>
  <si>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</si>
  <si>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</si>
  <si>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</si>
  <si>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</si>
  <si>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</si>
  <si>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</si>
  <si>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</si>
  <si>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</si>
  <si>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</si>
  <si>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</si>
  <si>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</si>
  <si>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</si>
  <si>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</si>
  <si>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</si>
  <si>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</si>
  <si>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</si>
  <si>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</si>
  <si>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</si>
  <si>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</si>
  <si>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</si>
  <si>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</si>
  <si>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</si>
  <si>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</si>
  <si>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</si>
  <si>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</si>
  <si>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</si>
  <si>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</si>
  <si>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</si>
  <si>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</si>
  <si>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</si>
  <si>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</si>
  <si>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</si>
  <si>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</si>
  <si>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</si>
  <si>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</si>
  <si>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</si>
  <si>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</si>
  <si>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</si>
  <si>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</si>
  <si>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</si>
  <si>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</si>
  <si>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</si>
  <si>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</si>
  <si>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</si>
  <si>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</si>
  <si>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</si>
  <si>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</si>
  <si>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</si>
  <si>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</si>
  <si>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</si>
  <si>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</si>
  <si>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</si>
  <si>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</si>
  <si>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</si>
  <si>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</si>
  <si>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</si>
  <si>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</si>
  <si>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</si>
  <si>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</si>
  <si>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</si>
  <si>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</si>
  <si>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</si>
  <si>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</si>
  <si>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</si>
  <si>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</si>
  <si>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</si>
  <si>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</si>
  <si>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</si>
  <si>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</si>
  <si>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</si>
  <si>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</si>
  <si>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</si>
  <si>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</si>
  <si>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</si>
  <si>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</si>
  <si>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</si>
  <si>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</si>
  <si>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</si>
  <si>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</si>
  <si>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</si>
  <si>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</si>
  <si>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</si>
  <si>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</si>
  <si>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</si>
  <si>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</si>
  <si>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</si>
  <si>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</si>
  <si>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</si>
  <si>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</si>
  <si>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</si>
  <si>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</si>
  <si>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</si>
  <si>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</si>
  <si>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</si>
  <si>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</si>
  <si>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</si>
  <si>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</si>
  <si>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</si>
  <si>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</si>
  <si>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</si>
  <si>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</si>
  <si>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</si>
  <si>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</si>
  <si>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</si>
  <si>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</si>
  <si>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</si>
  <si>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</si>
  <si>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</si>
  <si>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</si>
  <si>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</si>
  <si>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</si>
  <si>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</si>
  <si>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</si>
  <si>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</si>
  <si>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</si>
  <si>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</si>
  <si>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</si>
  <si>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</si>
  <si>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</si>
  <si>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</si>
  <si>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</si>
  <si>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</si>
  <si>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</si>
  <si>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</si>
  <si>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</si>
  <si>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</si>
  <si>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</si>
  <si>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</si>
  <si>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</si>
  <si>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</si>
  <si>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</si>
  <si>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</si>
  <si>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</si>
  <si>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</si>
  <si>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</si>
  <si>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</si>
  <si>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</si>
  <si>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</si>
  <si>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</si>
  <si>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</si>
  <si>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</si>
  <si>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</si>
  <si>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</si>
  <si>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</si>
  <si>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</si>
  <si>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</si>
  <si>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</si>
  <si>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</si>
  <si>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</si>
  <si>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</si>
  <si>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</si>
  <si>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</si>
  <si>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</si>
  <si>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</si>
  <si>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</si>
  <si>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</si>
  <si>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</si>
  <si>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</si>
  <si>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</si>
  <si>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</si>
  <si>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</si>
  <si>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</si>
  <si>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</si>
  <si>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</si>
  <si>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</si>
  <si>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</si>
  <si>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</si>
  <si>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</si>
  <si>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</si>
  <si>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</si>
  <si>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</si>
  <si>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</si>
  <si>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</si>
  <si>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</si>
  <si>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</si>
  <si>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</si>
  <si>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</si>
  <si>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</si>
  <si>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</si>
  <si>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</si>
  <si>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</si>
  <si>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</si>
  <si>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</si>
  <si>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</si>
  <si>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</si>
  <si>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</si>
  <si>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</si>
  <si>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</si>
  <si>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</si>
  <si>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</si>
  <si>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</si>
  <si>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</si>
  <si>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</si>
  <si>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</si>
  <si>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</si>
  <si>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</si>
  <si>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</si>
  <si>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</si>
  <si>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</si>
  <si>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</si>
  <si>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</si>
  <si>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</si>
  <si>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</si>
  <si>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</si>
  <si>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</si>
  <si>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</si>
  <si>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</si>
  <si>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</si>
  <si>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</si>
  <si>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</si>
  <si>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</si>
  <si>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</si>
  <si>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</si>
  <si>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</si>
  <si>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</si>
  <si>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</si>
  <si>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</si>
  <si>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</si>
  <si>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</si>
  <si>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</si>
  <si>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</si>
  <si>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</si>
  <si>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</si>
  <si>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</si>
  <si>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</si>
  <si>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</si>
  <si>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</si>
  <si>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</si>
  <si>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</si>
  <si>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</si>
  <si>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</si>
  <si>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</si>
  <si>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</si>
  <si>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</si>
  <si>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</si>
  <si>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</si>
  <si>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</si>
  <si>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</si>
  <si>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</si>
  <si>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</si>
  <si>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</si>
  <si>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</si>
  <si>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</si>
  <si>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</si>
  <si>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</si>
  <si>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</si>
  <si>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</si>
  <si>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</si>
  <si>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</si>
  <si>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</si>
  <si>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</si>
  <si>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</si>
  <si>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</si>
  <si>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</si>
  <si>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</si>
  <si>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</si>
  <si>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</si>
  <si>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</si>
  <si>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</si>
  <si>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</si>
  <si>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</si>
  <si>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</si>
  <si>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</si>
  <si>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</si>
  <si>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</si>
  <si>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</si>
  <si>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</si>
  <si>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</si>
  <si>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</si>
  <si>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</si>
  <si>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</si>
  <si>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</si>
  <si>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</si>
  <si>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</si>
  <si>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</si>
  <si>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</si>
  <si>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</si>
  <si>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</si>
  <si>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</si>
  <si>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</si>
  <si>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</si>
  <si>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</si>
  <si>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</si>
  <si>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</si>
  <si>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</si>
  <si>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</si>
  <si>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</si>
  <si>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</si>
  <si>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</si>
  <si>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</si>
  <si>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</si>
  <si>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</si>
  <si>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</si>
  <si>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</si>
  <si>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</si>
  <si>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</si>
  <si>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</si>
  <si>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</si>
  <si>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</si>
  <si>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</si>
  <si>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</si>
  <si>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</si>
  <si>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</si>
  <si>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</si>
  <si>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</si>
  <si>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</si>
  <si>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</si>
  <si>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</si>
  <si>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</si>
  <si>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</si>
  <si>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</si>
  <si>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</si>
  <si>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</si>
  <si>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</si>
  <si>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</si>
  <si>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</si>
  <si>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</si>
  <si>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</si>
  <si>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</si>
  <si>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</si>
  <si>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</si>
  <si>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</si>
  <si>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</si>
  <si>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</si>
  <si>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</si>
  <si>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</si>
  <si>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</si>
  <si>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</si>
  <si>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</si>
  <si>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</si>
  <si>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</si>
  <si>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</si>
  <si>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</si>
  <si>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</si>
  <si>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</si>
  <si>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</si>
  <si>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</si>
  <si>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</si>
  <si>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</si>
  <si>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</si>
  <si>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</si>
  <si>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</si>
  <si>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</si>
  <si>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</si>
  <si>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</si>
  <si>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</si>
  <si>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</si>
  <si>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</si>
  <si>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</si>
  <si>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</si>
  <si>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</si>
  <si>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</si>
  <si>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</si>
  <si>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</si>
  <si>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</si>
  <si>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</si>
  <si>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</si>
  <si>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</si>
  <si>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</si>
  <si>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</si>
  <si>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</si>
  <si>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</si>
  <si>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</si>
  <si>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</si>
  <si>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</si>
  <si>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</si>
  <si>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</si>
  <si>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</si>
  <si>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</si>
  <si>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</si>
  <si>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</si>
  <si>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</si>
  <si>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</si>
  <si>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</si>
  <si>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</si>
  <si>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</si>
  <si>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</si>
  <si>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</si>
  <si>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</si>
  <si>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</si>
  <si>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</si>
  <si>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</si>
  <si>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</si>
  <si>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</si>
  <si>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</si>
  <si>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</si>
  <si>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</si>
  <si>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</si>
  <si>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</si>
  <si>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</si>
  <si>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</si>
  <si>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</si>
  <si>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</si>
  <si>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</si>
  <si>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</si>
  <si>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</si>
  <si>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</si>
  <si>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</si>
  <si>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</si>
  <si>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</si>
  <si>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</si>
  <si>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</si>
  <si>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</si>
  <si>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</si>
  <si>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</si>
  <si>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</si>
  <si>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</si>
  <si>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</si>
  <si>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</si>
  <si>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</si>
  <si>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</si>
  <si>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</si>
  <si>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</si>
  <si>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</si>
  <si>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</si>
  <si>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</si>
  <si>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</si>
  <si>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</si>
  <si>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</si>
  <si>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</si>
  <si>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</si>
  <si>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</si>
  <si>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</si>
  <si>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</si>
  <si>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</si>
  <si>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</si>
  <si>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</si>
  <si>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</si>
  <si>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</si>
  <si>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</si>
  <si>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</si>
  <si>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</si>
  <si>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</si>
  <si>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</si>
  <si>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</si>
  <si>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</si>
  <si>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</si>
  <si>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</si>
  <si>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</si>
  <si>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</si>
  <si>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</si>
  <si>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</si>
  <si>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</si>
  <si>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</si>
  <si>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</si>
  <si>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</si>
  <si>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</si>
  <si>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</si>
  <si>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</si>
  <si>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</si>
  <si>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</si>
  <si>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</si>
  <si>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</si>
  <si>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</si>
  <si>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</si>
  <si>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</si>
  <si>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</si>
  <si>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</si>
  <si>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</si>
  <si>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</si>
  <si>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</si>
  <si>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</si>
  <si>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</si>
  <si>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</si>
  <si>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</si>
  <si>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</si>
  <si>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</si>
  <si>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</si>
  <si>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</si>
  <si>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</si>
  <si>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</si>
  <si>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</si>
  <si>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</si>
  <si>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</si>
  <si>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</si>
  <si>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</si>
  <si>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</si>
  <si>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</si>
  <si>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</si>
  <si>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</si>
  <si>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</si>
  <si>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</si>
  <si>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</si>
  <si>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</si>
  <si>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</si>
  <si>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</si>
  <si>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</si>
  <si>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</si>
  <si>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</si>
  <si>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</si>
  <si>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</si>
  <si>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</si>
  <si>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</si>
  <si>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</si>
  <si>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</si>
  <si>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</si>
  <si>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</si>
  <si>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</si>
  <si>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</si>
  <si>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</si>
  <si>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</si>
  <si>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</si>
  <si>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</si>
  <si>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</si>
  <si>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</si>
  <si>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</si>
  <si>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</si>
  <si>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</si>
  <si>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</si>
  <si>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</si>
  <si>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</si>
  <si>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</si>
  <si>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</si>
  <si>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</si>
  <si>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</si>
  <si>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</si>
  <si>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</si>
  <si>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</si>
  <si>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</si>
  <si>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</si>
  <si>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</si>
  <si>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</si>
  <si>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</si>
  <si>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</si>
  <si>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</si>
  <si>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</si>
  <si>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</si>
  <si>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</si>
  <si>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</si>
  <si>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</si>
  <si>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</si>
  <si>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</si>
  <si>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</si>
  <si>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</si>
  <si>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</si>
  <si>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</si>
  <si>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</si>
  <si>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</si>
  <si>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</si>
  <si>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</si>
  <si>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</si>
  <si>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</si>
  <si>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</si>
  <si>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</si>
  <si>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</si>
  <si>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</si>
  <si>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</si>
  <si>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</si>
  <si>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</si>
  <si>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</si>
  <si>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</si>
  <si>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</si>
  <si>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</si>
  <si>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</si>
  <si>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</si>
  <si>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</si>
  <si>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</si>
  <si>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</si>
  <si>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</si>
  <si>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</si>
  <si>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</si>
  <si>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</si>
  <si>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</si>
  <si>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</si>
  <si>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</si>
  <si>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</si>
  <si>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</si>
  <si>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</si>
  <si>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</si>
  <si>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</si>
  <si>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</si>
  <si>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</si>
  <si>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</si>
  <si>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</si>
  <si>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</si>
  <si>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</si>
  <si>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</si>
  <si>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</si>
  <si>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</si>
  <si>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</si>
  <si>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</si>
  <si>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</si>
  <si>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</si>
  <si>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</si>
  <si>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</si>
  <si>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</si>
  <si>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</si>
  <si>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</si>
  <si>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</si>
  <si>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</si>
  <si>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</si>
  <si>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</si>
  <si>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</si>
  <si>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</si>
  <si>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</si>
  <si>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</si>
  <si>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</si>
  <si>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</si>
  <si>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</si>
  <si>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</si>
  <si>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</si>
  <si>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</si>
  <si>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</si>
  <si>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</si>
  <si>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</si>
  <si>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</si>
  <si>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</si>
  <si>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</si>
  <si>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</si>
  <si>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</si>
  <si>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</si>
  <si>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</si>
  <si>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</si>
  <si>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</si>
  <si>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</si>
  <si>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</si>
  <si>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</si>
  <si>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</si>
  <si>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</si>
  <si>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</si>
  <si>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</si>
  <si>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</si>
  <si>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</si>
  <si>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</si>
  <si>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</si>
  <si>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</si>
  <si>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</si>
  <si>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</si>
  <si>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</si>
  <si>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</si>
  <si>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</si>
  <si>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</si>
  <si>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</si>
  <si>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</si>
  <si>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</si>
  <si>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</si>
  <si>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</si>
  <si>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</si>
  <si>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</si>
  <si>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</si>
  <si>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</si>
  <si>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</si>
  <si>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</si>
  <si>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</si>
  <si>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</si>
  <si>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</si>
  <si>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</si>
  <si>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</si>
  <si>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</si>
  <si>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</si>
  <si>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</si>
  <si>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</si>
  <si>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</si>
  <si>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</si>
  <si>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</si>
  <si>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</si>
  <si>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</si>
  <si>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</si>
  <si>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</si>
  <si>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</si>
  <si>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</si>
  <si>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</si>
  <si>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</si>
  <si>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</si>
  <si>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</si>
  <si>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</si>
  <si>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</si>
  <si>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</si>
  <si>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</si>
  <si>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</si>
  <si>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</si>
  <si>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</si>
  <si>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</si>
  <si>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</si>
  <si>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</si>
  <si>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</si>
  <si>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</si>
  <si>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</si>
  <si>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</si>
  <si>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</si>
  <si>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</si>
  <si>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</si>
  <si>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</si>
  <si>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</si>
  <si>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</si>
  <si>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</si>
  <si>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</si>
  <si>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</si>
  <si>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</si>
  <si>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</si>
  <si>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</si>
  <si>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</si>
  <si>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</si>
  <si>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</si>
  <si>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</si>
  <si>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</si>
  <si>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</si>
  <si>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</si>
  <si>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</si>
  <si>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</si>
  <si>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</si>
  <si>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</si>
  <si>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</si>
  <si>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</si>
  <si>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</si>
  <si>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</si>
  <si>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</si>
  <si>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</si>
  <si>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</si>
  <si>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</si>
  <si>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</si>
  <si>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</si>
  <si>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</si>
  <si>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</si>
  <si>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</si>
  <si>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</si>
  <si>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</si>
  <si>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</si>
  <si>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</si>
  <si>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</si>
  <si>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</si>
  <si>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</si>
  <si>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</si>
  <si>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</si>
  <si>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</si>
  <si>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</si>
  <si>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</si>
  <si>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</si>
  <si>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</si>
  <si>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</si>
  <si>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</si>
  <si>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</si>
  <si>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</si>
  <si>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</si>
  <si>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</si>
  <si>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</si>
  <si>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</si>
  <si>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</si>
  <si>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</si>
  <si>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</si>
  <si>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</si>
  <si>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</si>
  <si>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</si>
  <si>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</si>
  <si>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</si>
  <si>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</si>
  <si>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</si>
  <si>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</si>
  <si>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</si>
  <si>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</si>
  <si>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</si>
  <si>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</si>
  <si>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</si>
  <si>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</si>
  <si>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</si>
  <si>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</si>
  <si>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</si>
  <si>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</si>
  <si>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</si>
  <si>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</si>
  <si>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</si>
  <si>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</si>
  <si>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</si>
  <si>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</si>
  <si>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</si>
  <si>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</si>
  <si>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</si>
  <si>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</si>
  <si>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</si>
  <si>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</si>
  <si>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</si>
  <si>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</si>
  <si>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</si>
  <si>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</si>
  <si>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</si>
  <si>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</si>
  <si>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</si>
  <si>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</si>
  <si>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</si>
  <si>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</si>
  <si>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</si>
  <si>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</si>
  <si>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</si>
  <si>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</si>
  <si>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</si>
  <si>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</si>
  <si>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</si>
  <si>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</si>
  <si>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</si>
  <si>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</si>
  <si>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</si>
  <si>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</si>
  <si>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</si>
  <si>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</si>
  <si>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</si>
  <si>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</si>
  <si>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</si>
  <si>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</si>
  <si>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</si>
  <si>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</si>
  <si>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</si>
  <si>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</si>
  <si>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</si>
  <si>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</si>
  <si>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</si>
  <si>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</si>
  <si>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</si>
  <si>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</si>
  <si>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</si>
  <si>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</si>
  <si>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</si>
  <si>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</si>
  <si>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</si>
  <si>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</si>
  <si>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</si>
  <si>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</si>
  <si>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</si>
  <si>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</si>
  <si>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</si>
  <si>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</si>
  <si>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</si>
  <si>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</si>
  <si>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</si>
  <si>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</si>
  <si>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</si>
  <si>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</si>
  <si>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</si>
  <si>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</si>
  <si>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</si>
  <si>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</si>
  <si>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</si>
  <si>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</si>
  <si>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</si>
  <si>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</si>
  <si>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</si>
  <si>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</si>
  <si>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</si>
  <si>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</si>
  <si>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</si>
  <si>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</si>
  <si>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</si>
  <si>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</si>
  <si>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</si>
  <si>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</si>
  <si>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</si>
  <si>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</si>
  <si>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</si>
  <si>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</si>
  <si>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</si>
  <si>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</si>
  <si>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</si>
  <si>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</si>
  <si>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</si>
  <si>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</si>
  <si>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</si>
  <si>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</si>
  <si>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</si>
  <si>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</si>
  <si>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</si>
  <si>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</si>
  <si>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</si>
  <si>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</si>
  <si>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</si>
  <si>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</si>
  <si>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</si>
  <si>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</si>
  <si>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</si>
  <si>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</si>
  <si>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</si>
  <si>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</si>
  <si>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</si>
  <si>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</si>
  <si>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</si>
  <si>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</si>
  <si>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</si>
  <si>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</si>
  <si>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</si>
  <si>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</si>
  <si>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</si>
  <si>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</si>
  <si>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</si>
  <si>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</si>
  <si>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</si>
  <si>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</si>
  <si>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</si>
  <si>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</si>
  <si>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</si>
  <si>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</si>
  <si>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</si>
  <si>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</si>
  <si>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</si>
  <si>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</si>
  <si>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</si>
  <si>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</si>
  <si>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</si>
  <si>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</si>
  <si>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</si>
  <si>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</si>
  <si>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</si>
  <si>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</si>
  <si>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</si>
  <si>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</si>
  <si>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</si>
  <si>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</si>
  <si>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</si>
  <si>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</si>
  <si>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</si>
  <si>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</si>
  <si>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</si>
  <si>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</si>
  <si>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</si>
  <si>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</si>
  <si>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</si>
  <si>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</si>
  <si>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</si>
  <si>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</si>
  <si>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</si>
  <si>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</si>
  <si>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</si>
  <si>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</si>
  <si>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</si>
  <si>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</si>
  <si>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</si>
  <si>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</si>
  <si>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</si>
  <si>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</si>
  <si>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</si>
  <si>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</si>
  <si>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</si>
  <si>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</si>
  <si>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</si>
  <si>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</si>
  <si>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</si>
  <si>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</si>
  <si>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</si>
  <si>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</si>
  <si>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</si>
  <si>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</si>
  <si>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</si>
  <si>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</si>
  <si>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</si>
  <si>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</si>
  <si>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</si>
  <si>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</si>
  <si>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</si>
  <si>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</si>
  <si>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</si>
  <si>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</si>
  <si>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</si>
  <si>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</si>
  <si>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</si>
  <si>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</si>
  <si>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</si>
  <si>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</si>
  <si>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</si>
  <si>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</si>
  <si>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</si>
  <si>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</si>
  <si>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</si>
  <si>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</si>
  <si>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</si>
  <si>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</si>
  <si>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</si>
  <si>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</si>
  <si>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</si>
  <si>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</si>
  <si>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</si>
  <si>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</si>
  <si>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</si>
  <si>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</si>
  <si>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</si>
  <si>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</si>
  <si>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</si>
  <si>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</si>
  <si>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</si>
  <si>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</si>
  <si>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</si>
  <si>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</si>
  <si>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</si>
  <si>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</si>
  <si>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</si>
  <si>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</si>
  <si>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</si>
  <si>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</si>
  <si>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</si>
  <si>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</si>
  <si>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</si>
  <si>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</si>
  <si>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</si>
  <si>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</si>
  <si>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</si>
  <si>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</si>
  <si>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</si>
  <si>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</si>
  <si>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</si>
  <si>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</si>
  <si>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</si>
  <si>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</si>
  <si>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</si>
  <si>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</si>
  <si>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</si>
  <si>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</si>
  <si>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</si>
  <si>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</si>
  <si>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</si>
  <si>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</si>
  <si>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</si>
  <si>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</si>
  <si>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</si>
  <si>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</si>
  <si>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</si>
  <si>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</si>
  <si>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</si>
  <si>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</si>
  <si>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</si>
  <si>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</si>
  <si>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</si>
  <si>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</si>
  <si>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</si>
  <si>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</si>
  <si>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</si>
  <si>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</si>
  <si>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</si>
  <si>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</si>
  <si>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</si>
  <si>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</si>
  <si>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</si>
  <si>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</si>
  <si>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</si>
  <si>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</si>
  <si>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</si>
  <si>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</si>
  <si>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</si>
  <si>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</si>
  <si>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</si>
  <si>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</si>
  <si>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</si>
  <si>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</si>
  <si>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</si>
  <si>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</si>
  <si>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</si>
  <si>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</si>
  <si>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</si>
  <si>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</si>
  <si>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</si>
  <si>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</si>
  <si>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</si>
  <si>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</si>
  <si>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</si>
  <si>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</si>
  <si>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</si>
  <si>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</si>
  <si>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</si>
  <si>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</si>
  <si>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</si>
  <si>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</si>
  <si>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</si>
  <si>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</si>
  <si>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</si>
  <si>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</si>
  <si>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</si>
  <si>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</si>
  <si>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</si>
  <si>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</si>
  <si>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</si>
  <si>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</si>
  <si>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</si>
  <si>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</si>
  <si>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</si>
  <si>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</si>
  <si>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</si>
  <si>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</si>
  <si>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</si>
  <si>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</si>
  <si>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</si>
  <si>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</si>
  <si>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</si>
  <si>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</si>
  <si>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</si>
  <si>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</si>
  <si>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</si>
  <si>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</si>
  <si>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</si>
  <si>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</si>
  <si>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</si>
  <si>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</si>
  <si>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</si>
  <si>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</si>
  <si>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</si>
  <si>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</si>
  <si>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</si>
  <si>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</si>
  <si>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</si>
  <si>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</si>
  <si>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</si>
  <si>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</si>
  <si>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</si>
  <si>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</si>
  <si>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</si>
  <si>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</si>
  <si>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</si>
  <si>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</si>
  <si>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</si>
  <si>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</si>
  <si>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</si>
  <si>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</si>
  <si>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</si>
  <si>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</si>
  <si>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</si>
  <si>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</si>
  <si>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</si>
  <si>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</si>
  <si>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</si>
  <si>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</si>
  <si>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</si>
  <si>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</si>
  <si>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</si>
  <si>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</si>
  <si>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</si>
  <si>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</si>
  <si>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</si>
  <si>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</si>
  <si>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</si>
  <si>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</si>
  <si>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</si>
  <si>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</si>
  <si>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</si>
  <si>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</si>
  <si>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</si>
  <si>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</si>
  <si>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</si>
  <si>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</si>
  <si>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</si>
  <si>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</si>
  <si>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</si>
  <si>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</si>
  <si>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</si>
  <si>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</si>
  <si>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</si>
  <si>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</si>
  <si>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</si>
  <si>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</si>
  <si>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</si>
  <si>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</si>
  <si>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</si>
  <si>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</si>
  <si>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</si>
  <si>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</si>
  <si>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</si>
  <si>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</si>
  <si>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</si>
  <si>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</si>
  <si>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</si>
  <si>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</si>
  <si>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</si>
  <si>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</si>
  <si>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</si>
  <si>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</si>
  <si>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</si>
  <si>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</si>
  <si>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</si>
  <si>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</si>
  <si>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</si>
  <si>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</si>
  <si>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</si>
  <si>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</si>
  <si>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</si>
  <si>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</si>
  <si>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</si>
  <si>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</si>
  <si>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</si>
  <si>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</si>
  <si>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</si>
  <si>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</si>
  <si>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</si>
  <si>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</si>
  <si>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</si>
  <si>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</si>
  <si>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</si>
  <si>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</si>
  <si>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</si>
  <si>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</si>
  <si>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</si>
  <si>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</si>
  <si>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</si>
  <si>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</si>
  <si>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</si>
  <si>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</si>
  <si>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</si>
  <si>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</si>
  <si>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</si>
  <si>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</si>
  <si>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</si>
  <si>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</si>
  <si>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</si>
  <si>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</si>
  <si>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</si>
  <si>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</si>
  <si>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</si>
  <si>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</si>
  <si>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</si>
  <si>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</si>
  <si>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</si>
  <si>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</si>
  <si>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</si>
  <si>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</si>
  <si>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</si>
  <si>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</si>
  <si>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</si>
  <si>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</si>
  <si>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</si>
  <si>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</si>
  <si>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</si>
  <si>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</si>
  <si>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</si>
  <si>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</si>
  <si>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</si>
  <si>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</si>
  <si>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</si>
  <si>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</si>
  <si>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</si>
  <si>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</si>
  <si>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</si>
  <si>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</si>
  <si>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</si>
  <si>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</si>
  <si>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</si>
  <si>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</si>
  <si>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</si>
  <si>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</si>
  <si>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</si>
  <si>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</si>
  <si>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</si>
  <si>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</si>
  <si>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</si>
  <si>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</si>
  <si>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</si>
  <si>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</si>
  <si>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</si>
  <si>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</si>
  <si>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</si>
  <si>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</si>
  <si>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</si>
  <si>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</si>
  <si>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</si>
  <si>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</si>
  <si>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</si>
  <si>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</si>
  <si>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</si>
  <si>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</si>
  <si>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</si>
  <si>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</si>
  <si>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</si>
  <si>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</si>
  <si>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</si>
  <si>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</si>
  <si>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</si>
  <si>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</si>
  <si>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</si>
  <si>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</si>
  <si>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</si>
  <si>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</si>
  <si>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</si>
  <si>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</si>
  <si>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</si>
  <si>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</si>
  <si>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</si>
  <si>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</si>
  <si>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</si>
  <si>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</si>
  <si>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</si>
  <si>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</si>
  <si>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</si>
  <si>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</si>
  <si>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</si>
  <si>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</si>
  <si>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</si>
  <si>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</si>
  <si>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</si>
  <si>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</si>
  <si>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</si>
  <si>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</si>
  <si>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</si>
  <si>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</si>
  <si>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</si>
  <si>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</si>
  <si>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</si>
  <si>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</si>
  <si>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</si>
  <si>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</si>
  <si>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</si>
  <si>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</si>
  <si>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</si>
  <si>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</si>
  <si>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</si>
  <si>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</si>
  <si>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</si>
  <si>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</si>
  <si>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</si>
  <si>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</si>
  <si>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</si>
  <si>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</si>
  <si>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</si>
  <si>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</si>
  <si>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</si>
  <si>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</si>
  <si>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</si>
  <si>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</si>
  <si>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</si>
  <si>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</si>
  <si>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</si>
  <si>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</si>
  <si>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</si>
  <si>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</si>
  <si>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</si>
  <si>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</si>
  <si>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</si>
  <si>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</si>
  <si>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</si>
  <si>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</si>
  <si>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</si>
  <si>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</si>
  <si>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</si>
  <si>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</si>
  <si>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</si>
  <si>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</si>
  <si>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</si>
  <si>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</si>
  <si>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</si>
  <si>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</si>
  <si>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</si>
  <si>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</si>
  <si>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</si>
  <si>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</si>
  <si>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</si>
  <si>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</si>
  <si>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</si>
  <si>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</si>
  <si>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</si>
  <si>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</si>
  <si>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</si>
  <si>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</si>
  <si>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</si>
  <si>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</si>
  <si>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</si>
  <si>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</si>
  <si>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</si>
  <si>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</si>
  <si>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</si>
  <si>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</si>
  <si>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</si>
  <si>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</si>
  <si>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</si>
  <si>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</si>
  <si>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</si>
  <si>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</si>
  <si>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</si>
  <si>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</si>
  <si>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</si>
  <si>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</si>
  <si>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</si>
  <si>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</si>
  <si>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</si>
  <si>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</si>
  <si>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</si>
  <si>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</si>
  <si>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</si>
  <si>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</si>
  <si>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</si>
  <si>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</si>
  <si>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</si>
  <si>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</si>
  <si>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</si>
  <si>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</si>
  <si>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</si>
  <si>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</si>
  <si>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</si>
  <si>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</si>
  <si>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</si>
  <si>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</si>
  <si>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</si>
  <si>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</si>
  <si>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</si>
  <si>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</si>
  <si>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</si>
  <si>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</si>
  <si>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</si>
  <si>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</si>
  <si>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</si>
  <si>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</si>
  <si>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</si>
  <si>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</si>
  <si>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</si>
  <si>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</si>
  <si>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</si>
  <si>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</si>
  <si>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</si>
  <si>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</si>
  <si>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</si>
  <si>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</si>
  <si>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</si>
  <si>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</si>
  <si>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</si>
  <si>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</si>
  <si>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</si>
  <si>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</si>
  <si>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</si>
  <si>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</si>
  <si>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</si>
  <si>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</si>
  <si>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</si>
  <si>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</si>
  <si>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</si>
  <si>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</si>
  <si>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</si>
  <si>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</si>
  <si>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</si>
  <si>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</si>
  <si>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</si>
  <si>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</si>
  <si>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</si>
  <si>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</si>
  <si>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</si>
  <si>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</si>
  <si>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</si>
  <si>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</si>
  <si>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</si>
  <si>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</si>
  <si>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</si>
  <si>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</si>
  <si>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</si>
  <si>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</si>
  <si>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</si>
  <si>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</si>
  <si>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</si>
  <si>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</si>
  <si>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</si>
  <si>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</si>
  <si>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</si>
  <si>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</si>
  <si>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</si>
  <si>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</si>
  <si>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</si>
  <si>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</si>
  <si>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</si>
  <si>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</si>
  <si>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</si>
  <si>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</si>
  <si>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</si>
  <si>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</si>
  <si>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</si>
  <si>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</si>
  <si>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</si>
  <si>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</si>
  <si>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</si>
  <si>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</si>
  <si>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</si>
  <si>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</si>
  <si>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</si>
  <si>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</si>
  <si>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</si>
  <si>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</si>
  <si>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</si>
  <si>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</si>
  <si>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</si>
  <si>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</si>
  <si>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</si>
  <si>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</si>
  <si>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</si>
  <si>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</si>
  <si>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</si>
  <si>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</si>
  <si>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</si>
  <si>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</si>
  <si>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</si>
  <si>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</si>
  <si>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</si>
  <si>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</si>
  <si>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</si>
  <si>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</si>
  <si>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</si>
  <si>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</si>
  <si>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</si>
  <si>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</si>
  <si>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</si>
  <si>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</si>
  <si>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</si>
  <si>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</si>
  <si>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</si>
  <si>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</si>
  <si>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</si>
  <si>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</si>
  <si>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</si>
  <si>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</si>
  <si>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</si>
  <si>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</si>
  <si>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</si>
  <si>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</si>
  <si>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</si>
  <si>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</si>
  <si>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</si>
  <si>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</si>
  <si>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</si>
  <si>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</si>
  <si>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</si>
  <si>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</si>
  <si>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</si>
  <si>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</si>
  <si>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</si>
  <si>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</si>
  <si>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</si>
  <si>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</si>
  <si>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</si>
  <si>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</si>
  <si>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</si>
  <si>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</si>
  <si>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</si>
  <si>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</si>
  <si>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</si>
  <si>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</si>
  <si>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</si>
  <si>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</si>
  <si>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</si>
  <si>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</si>
  <si>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</si>
  <si>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</si>
  <si>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</si>
  <si>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</si>
  <si>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</si>
  <si>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</si>
  <si>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</si>
  <si>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</si>
  <si>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</si>
  <si>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</si>
  <si>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</si>
  <si>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</si>
  <si>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</si>
  <si>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</si>
  <si>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</si>
  <si>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</si>
  <si>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</si>
  <si>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</si>
  <si>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</si>
  <si>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</si>
  <si>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</si>
  <si>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</si>
  <si>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</si>
  <si>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</si>
  <si>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</si>
  <si>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</si>
  <si>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</si>
  <si>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</si>
  <si>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</si>
  <si>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</si>
  <si>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</si>
  <si>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</si>
  <si>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</si>
  <si>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</si>
  <si>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</si>
  <si>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</si>
  <si>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</si>
  <si>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</si>
  <si>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</si>
  <si>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</si>
  <si>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</si>
  <si>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</si>
  <si>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</si>
  <si>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</si>
  <si>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</si>
  <si>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</si>
  <si>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</si>
  <si>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</si>
  <si>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</si>
  <si>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</si>
  <si>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</si>
  <si>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</si>
  <si>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</si>
  <si>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</si>
  <si>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</si>
  <si>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</si>
  <si>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</si>
  <si>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</si>
  <si>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</si>
  <si>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</si>
  <si>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</si>
  <si>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</si>
  <si>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</si>
  <si>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</si>
  <si>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</si>
  <si>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</si>
  <si>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</si>
  <si>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</si>
  <si>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</si>
  <si>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</si>
  <si>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</si>
  <si>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</si>
  <si>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</si>
  <si>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</si>
  <si>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</si>
  <si>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</si>
  <si>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</si>
  <si>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</si>
  <si>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</si>
  <si>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</si>
  <si>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</si>
  <si>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</si>
  <si>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</si>
  <si>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</si>
  <si>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</si>
  <si>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</si>
  <si>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</si>
  <si>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</si>
  <si>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</si>
  <si>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</si>
  <si>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</si>
  <si>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</si>
  <si>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</si>
  <si>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</si>
  <si>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</si>
  <si>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</si>
  <si>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</si>
  <si>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</si>
  <si>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</si>
  <si>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</si>
  <si>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</si>
  <si>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</si>
  <si>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</si>
  <si>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</si>
  <si>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</si>
  <si>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</si>
  <si>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</si>
  <si>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</si>
  <si>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</si>
  <si>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</si>
  <si>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</si>
  <si>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</si>
  <si>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</si>
  <si>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</si>
  <si>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</si>
  <si>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</si>
  <si>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</si>
  <si>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</si>
  <si>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</si>
  <si>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</si>
  <si>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</si>
  <si>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</si>
  <si>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</si>
  <si>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</si>
  <si>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</si>
  <si>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</si>
  <si>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</si>
  <si>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</si>
  <si>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</si>
  <si>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</si>
  <si>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</si>
  <si>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</si>
  <si>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</si>
  <si>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</si>
  <si>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</si>
  <si>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</si>
  <si>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</si>
  <si>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</si>
  <si>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</si>
  <si>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</si>
  <si>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</si>
  <si>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</si>
  <si>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</si>
  <si>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</si>
  <si>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</si>
  <si>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</si>
  <si>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</si>
  <si>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</si>
  <si>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</si>
  <si>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</si>
  <si>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</si>
  <si>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</si>
  <si>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</si>
  <si>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</si>
  <si>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</si>
  <si>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</si>
  <si>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</si>
  <si>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</si>
  <si>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</si>
  <si>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</si>
  <si>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</si>
  <si>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</si>
  <si>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</si>
  <si>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</si>
  <si>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</si>
  <si>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</si>
  <si>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</si>
  <si>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</si>
  <si>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</si>
  <si>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</si>
  <si>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</si>
  <si>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</si>
  <si>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</si>
  <si>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</si>
  <si>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</si>
  <si>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</si>
  <si>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</si>
  <si>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</si>
  <si>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</si>
  <si>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</si>
  <si>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</si>
  <si>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</si>
  <si>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</si>
  <si>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</si>
  <si>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</si>
  <si>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</si>
  <si>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</si>
  <si>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</si>
  <si>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</si>
  <si>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</si>
  <si>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</si>
  <si>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</si>
  <si>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</si>
  <si>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</si>
  <si>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</si>
  <si>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</si>
  <si>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</si>
  <si>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</si>
  <si>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</si>
  <si>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</si>
  <si>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</si>
  <si>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</si>
  <si>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</si>
  <si>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</si>
  <si>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</si>
  <si>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</si>
  <si>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</si>
  <si>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</si>
  <si>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</si>
  <si>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</si>
  <si>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</si>
  <si>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</si>
  <si>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</si>
  <si>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</si>
  <si>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</si>
  <si>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</si>
  <si>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</si>
  <si>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</si>
  <si>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</si>
  <si>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</si>
  <si>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</si>
  <si>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</si>
  <si>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</si>
  <si>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</si>
  <si>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</si>
  <si>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</si>
  <si>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</si>
  <si>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</si>
  <si>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</si>
  <si>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</si>
  <si>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</si>
  <si>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</si>
  <si>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</si>
  <si>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</si>
  <si>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</si>
  <si>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</si>
  <si>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</si>
  <si>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</si>
  <si>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</si>
  <si>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</si>
  <si>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</si>
  <si>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</si>
  <si>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</si>
  <si>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</si>
  <si>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</si>
  <si>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</si>
  <si>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</si>
  <si>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</si>
  <si>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</si>
  <si>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</si>
  <si>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</si>
  <si>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</si>
  <si>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</si>
  <si>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</si>
  <si>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</si>
  <si>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</si>
  <si>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</si>
  <si>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</si>
  <si>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</si>
  <si>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</si>
  <si>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</si>
  <si>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</si>
  <si>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</si>
  <si>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</si>
  <si>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</si>
  <si>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</si>
  <si>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</si>
  <si>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</si>
  <si>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</si>
  <si>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</si>
  <si>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</si>
  <si>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</si>
  <si>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</si>
  <si>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</si>
  <si>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</si>
  <si>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</si>
  <si>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</si>
  <si>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</si>
  <si>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</si>
  <si>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</si>
  <si>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</si>
  <si>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</si>
  <si>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</si>
  <si>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</si>
  <si>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</si>
  <si>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</si>
  <si>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</si>
  <si>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</si>
  <si>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</si>
  <si>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</si>
  <si>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</si>
  <si>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</si>
  <si>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</si>
  <si>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</si>
  <si>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</si>
  <si>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</si>
  <si>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</si>
  <si>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</si>
  <si>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</si>
  <si>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</si>
  <si>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</si>
  <si>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</si>
  <si>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</si>
  <si>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</si>
  <si>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</si>
  <si>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</si>
  <si>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</si>
  <si>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</si>
  <si>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</si>
  <si>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</si>
  <si>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</si>
  <si>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</si>
  <si>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</si>
  <si>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</si>
  <si>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</si>
  <si>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</si>
  <si>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</si>
  <si>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</si>
  <si>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</si>
  <si>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</si>
  <si>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</si>
  <si>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</si>
  <si>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</si>
  <si>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</si>
  <si>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</si>
  <si>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</si>
  <si>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</si>
  <si>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</si>
  <si>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</si>
  <si>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</si>
  <si>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</si>
  <si>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</si>
  <si>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</si>
  <si>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</si>
  <si>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</si>
  <si>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</si>
  <si>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</si>
  <si>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</si>
  <si>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</si>
  <si>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</si>
  <si>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</si>
  <si>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</si>
  <si>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</si>
  <si>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</si>
  <si>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</si>
  <si>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</si>
  <si>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</si>
  <si>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</si>
  <si>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</si>
  <si>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</si>
  <si>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</si>
  <si>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</si>
  <si>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</si>
  <si>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</si>
  <si>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</si>
  <si>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</si>
  <si>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</si>
  <si>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</si>
  <si>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</si>
  <si>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</si>
  <si>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</si>
  <si>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</si>
  <si>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</si>
  <si>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</si>
  <si>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</si>
  <si>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</si>
  <si>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</si>
  <si>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</si>
  <si>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</si>
  <si>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</si>
  <si>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</si>
  <si>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</si>
  <si>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</si>
  <si>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</si>
  <si>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</si>
  <si>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</si>
  <si>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</si>
  <si>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</si>
  <si>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</si>
  <si>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</si>
  <si>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</si>
  <si>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</si>
  <si>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</si>
  <si>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</si>
  <si>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</si>
  <si>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</si>
  <si>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</si>
  <si>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</si>
  <si>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</si>
  <si>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</si>
  <si>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</si>
  <si>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</si>
  <si>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</si>
  <si>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</si>
  <si>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</si>
  <si>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</si>
  <si>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</si>
  <si>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</si>
  <si>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</si>
  <si>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</si>
  <si>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</si>
  <si>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</si>
  <si>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</si>
  <si>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</si>
  <si>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</si>
  <si>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</si>
  <si>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</si>
  <si>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</si>
  <si>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</si>
  <si>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</si>
  <si>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</si>
  <si>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</si>
  <si>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</si>
  <si>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</si>
  <si>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</si>
  <si>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</si>
  <si>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</si>
  <si>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</si>
  <si>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</si>
  <si>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</si>
  <si>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</si>
  <si>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</si>
  <si>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</si>
  <si>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</si>
  <si>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</si>
  <si>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</si>
  <si>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</si>
  <si>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</si>
  <si>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</si>
  <si>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</si>
  <si>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</si>
  <si>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</si>
  <si>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</si>
  <si>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</si>
  <si>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</si>
  <si>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</si>
  <si>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</si>
  <si>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</si>
  <si>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</si>
  <si>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</si>
  <si>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</si>
  <si>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</si>
  <si>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</si>
  <si>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</si>
  <si>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</si>
  <si>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</si>
  <si>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</si>
  <si>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</si>
  <si>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</si>
  <si>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</si>
  <si>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</si>
  <si>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</si>
  <si>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</si>
  <si>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</si>
  <si>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</si>
  <si>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</si>
  <si>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</si>
  <si>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</si>
  <si>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</si>
  <si>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</si>
  <si>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</si>
  <si>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</si>
  <si>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</si>
  <si>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</si>
  <si>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</si>
  <si>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</si>
  <si>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</si>
  <si>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</si>
  <si>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</si>
  <si>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</si>
  <si>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</si>
  <si>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</si>
  <si>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</si>
  <si>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</si>
  <si>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</si>
  <si>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</si>
  <si>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</si>
  <si>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</si>
  <si>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</si>
  <si>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</si>
  <si>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</si>
  <si>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</si>
  <si>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</si>
  <si>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</si>
  <si>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</si>
  <si>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</si>
  <si>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</si>
  <si>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</si>
  <si>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</si>
  <si>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</si>
  <si>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</si>
  <si>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</si>
  <si>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</si>
  <si>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</si>
  <si>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</si>
  <si>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</si>
  <si>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</si>
  <si>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</si>
  <si>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</si>
  <si>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</si>
  <si>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</si>
  <si>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</si>
  <si>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</si>
  <si>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</si>
  <si>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</si>
  <si>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</si>
  <si>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</si>
  <si>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</si>
  <si>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</si>
  <si>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</si>
  <si>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</si>
  <si>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</si>
  <si>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</si>
  <si>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</si>
  <si>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</si>
  <si>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</si>
  <si>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</si>
  <si>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</si>
  <si>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</si>
  <si>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</si>
  <si>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</si>
  <si>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</si>
  <si>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</si>
  <si>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</si>
  <si>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</si>
  <si>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</si>
  <si>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</si>
  <si>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</si>
  <si>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</si>
  <si>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</si>
  <si>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</si>
  <si>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</si>
  <si>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</si>
  <si>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</si>
  <si>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</si>
  <si>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</si>
  <si>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</si>
  <si>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</si>
  <si>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</si>
  <si>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</si>
  <si>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</si>
  <si>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</si>
  <si>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</si>
  <si>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</si>
  <si>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</si>
  <si>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</si>
  <si>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</si>
  <si>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</si>
  <si>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</si>
  <si>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</si>
  <si>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</si>
  <si>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</si>
  <si>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</si>
  <si>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</si>
  <si>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</si>
  <si>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</si>
  <si>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</si>
  <si>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</si>
  <si>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</si>
  <si>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</si>
  <si>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</si>
  <si>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</si>
  <si>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</si>
  <si>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</si>
  <si>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</si>
  <si>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</si>
  <si>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</si>
  <si>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</si>
  <si>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</si>
  <si>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</si>
  <si>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</si>
  <si>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</si>
  <si>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</si>
  <si>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</si>
  <si>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</si>
  <si>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</si>
  <si>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</si>
  <si>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</si>
  <si>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</si>
  <si>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</si>
  <si>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</si>
  <si>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</si>
  <si>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</si>
  <si>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</si>
  <si>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</si>
  <si>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</si>
  <si>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</si>
  <si>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</si>
  <si>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</si>
  <si>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</si>
  <si>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</si>
  <si>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</si>
  <si>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</si>
  <si>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</si>
  <si>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</si>
  <si>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</si>
  <si>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</si>
  <si>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</si>
  <si>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</si>
  <si>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</si>
  <si>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</si>
  <si>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</si>
  <si>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</si>
  <si>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</si>
  <si>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</si>
  <si>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</si>
  <si>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</si>
  <si>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</si>
  <si>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</si>
  <si>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</si>
  <si>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</si>
  <si>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</si>
  <si>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</si>
  <si>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</si>
  <si>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</si>
  <si>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</si>
  <si>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</si>
  <si>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</si>
  <si>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</si>
  <si>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</si>
  <si>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</si>
  <si>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</si>
  <si>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</si>
  <si>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</si>
  <si>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</si>
  <si>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</si>
  <si>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</si>
  <si>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</si>
  <si>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</si>
  <si>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</si>
  <si>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</si>
  <si>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</si>
  <si>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</si>
  <si>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</si>
  <si>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</si>
  <si>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</si>
  <si>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</si>
  <si>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</si>
  <si>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</si>
  <si>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</si>
  <si>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</si>
  <si>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</si>
  <si>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</si>
  <si>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</si>
  <si>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</si>
  <si>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</si>
  <si>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</si>
  <si>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</si>
  <si>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</si>
  <si>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</si>
  <si>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</si>
  <si>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</si>
  <si>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</si>
  <si>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</si>
  <si>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</si>
  <si>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</si>
  <si>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</si>
  <si>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</si>
  <si>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</si>
  <si>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</si>
  <si>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</si>
  <si>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</si>
  <si>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</si>
  <si>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</si>
  <si>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</si>
  <si>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</si>
  <si>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</si>
  <si>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</si>
  <si>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</si>
  <si>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</si>
  <si>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</si>
  <si>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</si>
  <si>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</si>
  <si>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</si>
  <si>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</si>
  <si>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</si>
  <si>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</si>
  <si>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</si>
  <si>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</si>
  <si>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</si>
  <si>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</si>
  <si>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</si>
  <si>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</si>
  <si>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</si>
  <si>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</si>
  <si>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</si>
  <si>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</si>
  <si>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</si>
  <si>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</si>
  <si>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</si>
  <si>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</si>
  <si>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</si>
  <si>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</si>
  <si>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</si>
  <si>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</si>
  <si>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</si>
  <si>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</si>
  <si>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</si>
  <si>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</si>
  <si>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</si>
  <si>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</si>
  <si>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</si>
  <si>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</si>
  <si>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</si>
  <si>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</si>
  <si>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</si>
  <si>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</si>
  <si>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</si>
  <si>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</si>
  <si>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</si>
  <si>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</si>
  <si>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</si>
  <si>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</si>
  <si>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</si>
  <si>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</si>
  <si>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</si>
  <si>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</si>
  <si>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</si>
  <si>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</si>
  <si>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</si>
  <si>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</si>
  <si>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</si>
  <si>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</si>
  <si>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</si>
  <si>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</si>
  <si>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</si>
  <si>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</si>
  <si>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</si>
  <si>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</si>
  <si>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</si>
  <si>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</si>
  <si>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</si>
  <si>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</si>
  <si>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</si>
  <si>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</si>
  <si>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</si>
  <si>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</si>
  <si>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</si>
  <si>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</si>
  <si>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</si>
  <si>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</si>
  <si>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</si>
  <si>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</si>
  <si>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</si>
  <si>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</si>
  <si>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</si>
  <si>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</si>
  <si>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</si>
  <si>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</si>
  <si>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</si>
  <si>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</si>
  <si>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</si>
  <si>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</si>
  <si>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</si>
  <si>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</si>
  <si>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</si>
  <si>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</si>
  <si>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</si>
  <si>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</si>
  <si>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</si>
  <si>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</si>
  <si>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</si>
  <si>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</si>
  <si>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</si>
  <si>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</si>
  <si>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</si>
  <si>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</si>
  <si>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</si>
  <si>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</si>
  <si>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</si>
  <si>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</si>
  <si>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</si>
  <si>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</si>
  <si>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</si>
  <si>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</si>
  <si>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</si>
  <si>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</si>
  <si>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</si>
  <si>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</si>
  <si>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</si>
  <si>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</si>
  <si>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</si>
  <si>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</si>
  <si>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</si>
  <si>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</si>
  <si>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</si>
  <si>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</si>
  <si>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</si>
  <si>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</si>
  <si>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</si>
  <si>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</si>
  <si>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</si>
  <si>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</si>
  <si>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</si>
  <si>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</si>
  <si>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</si>
  <si>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</si>
  <si>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</si>
  <si>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</si>
  <si>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</si>
  <si>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</si>
  <si>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</si>
  <si>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</si>
  <si>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</si>
  <si>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</si>
  <si>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</si>
  <si>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</si>
  <si>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</si>
  <si>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</si>
  <si>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</si>
  <si>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</si>
  <si>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</si>
  <si>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</si>
  <si>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</si>
  <si>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</si>
  <si>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</si>
  <si>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</si>
  <si>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</si>
  <si>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</si>
  <si>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</si>
  <si>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</si>
  <si>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</si>
  <si>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</si>
  <si>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</si>
  <si>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</si>
  <si>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</si>
  <si>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</si>
  <si>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</si>
  <si>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</si>
  <si>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</si>
  <si>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</si>
  <si>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</si>
  <si>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</si>
  <si>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</si>
  <si>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</si>
  <si>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</si>
  <si>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</si>
  <si>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</si>
  <si>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</si>
  <si>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</si>
  <si>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</si>
  <si>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</si>
  <si>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</si>
  <si>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</si>
  <si>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</si>
  <si>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</si>
  <si>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</si>
  <si>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</si>
  <si>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</si>
  <si>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</si>
  <si>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</si>
  <si>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</si>
  <si>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</si>
  <si>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</si>
  <si>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</si>
  <si>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</si>
  <si>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</si>
  <si>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</si>
  <si>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</si>
  <si>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</si>
  <si>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</si>
  <si>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</si>
  <si>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</si>
  <si>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</si>
  <si>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</si>
  <si>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</si>
  <si>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</si>
  <si>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</si>
  <si>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</si>
  <si>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</si>
  <si>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</si>
  <si>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</si>
  <si>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</si>
  <si>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</si>
  <si>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</si>
  <si>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</si>
  <si>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</si>
  <si>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</si>
  <si>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</si>
  <si>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</si>
  <si>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</si>
  <si>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</si>
  <si>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</si>
  <si>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</si>
  <si>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</si>
  <si>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</si>
  <si>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</si>
  <si>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</si>
  <si>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</si>
  <si>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</si>
  <si>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</si>
  <si>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</si>
  <si>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</si>
  <si>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</si>
  <si>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</si>
  <si>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</si>
  <si>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</si>
  <si>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</si>
  <si>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</si>
  <si>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</si>
  <si>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</si>
  <si>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</si>
  <si>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</si>
  <si>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</si>
  <si>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</si>
  <si>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</si>
  <si>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</si>
  <si>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</si>
  <si>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</si>
  <si>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</si>
  <si>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</si>
  <si>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</si>
  <si>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</si>
  <si>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</si>
  <si>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</si>
  <si>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</si>
  <si>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</si>
  <si>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</si>
  <si>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</si>
  <si>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</si>
  <si>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</si>
  <si>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</si>
  <si>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</si>
  <si>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</si>
  <si>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</si>
  <si>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</si>
  <si>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</si>
  <si>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</si>
  <si>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</si>
  <si>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</si>
  <si>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</si>
  <si>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</si>
  <si>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</si>
  <si>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</si>
  <si>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</si>
  <si>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</si>
  <si>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</si>
  <si>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</si>
  <si>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</si>
  <si>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</si>
  <si>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</si>
  <si>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</si>
  <si>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</si>
  <si>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</si>
  <si>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</si>
  <si>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</si>
  <si>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</si>
  <si>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</si>
  <si>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</si>
  <si>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</si>
  <si>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</si>
  <si>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</si>
  <si>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</si>
  <si>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</si>
  <si>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</si>
  <si>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</si>
  <si>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</si>
  <si>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</si>
  <si>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</si>
  <si>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</si>
  <si>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</si>
  <si>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</si>
  <si>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</si>
  <si>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</si>
  <si>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</si>
  <si>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</si>
  <si>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</si>
  <si>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</si>
  <si>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</si>
  <si>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</si>
  <si>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</si>
  <si>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</si>
  <si>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</si>
  <si>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</si>
  <si>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</si>
  <si>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</si>
  <si>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</si>
  <si>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</si>
  <si>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</si>
  <si>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</si>
  <si>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</si>
  <si>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</si>
  <si>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</si>
  <si>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</si>
  <si>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</si>
  <si>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</si>
  <si>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</si>
  <si>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</si>
  <si>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</si>
  <si>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</si>
  <si>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</si>
  <si>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</si>
  <si>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</si>
  <si>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</si>
  <si>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</si>
  <si>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</si>
  <si>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</si>
  <si>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</si>
  <si>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</si>
  <si>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</si>
  <si>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</si>
  <si>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</si>
  <si>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</si>
  <si>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</si>
  <si>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</si>
  <si>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</si>
  <si>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</si>
  <si>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</si>
  <si>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</si>
  <si>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</si>
  <si>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</si>
  <si>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</si>
  <si>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</si>
  <si>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</si>
  <si>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</si>
  <si>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</si>
  <si>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</si>
  <si>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</si>
  <si>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</si>
  <si>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</si>
  <si>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</si>
  <si>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</si>
  <si>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</si>
  <si>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</si>
  <si>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</si>
  <si>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</si>
  <si>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</si>
  <si>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</si>
  <si>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</si>
  <si>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</si>
  <si>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</si>
  <si>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</si>
  <si>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</si>
  <si>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</si>
  <si>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</si>
  <si>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</si>
  <si>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</si>
  <si>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</si>
  <si>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</si>
  <si>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</si>
  <si>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</si>
  <si>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</si>
  <si>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</si>
  <si>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</si>
  <si>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</si>
  <si>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</si>
  <si>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</si>
  <si>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</si>
  <si>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</si>
  <si>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</si>
  <si>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</si>
  <si>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</si>
  <si>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</si>
  <si>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</si>
  <si>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</si>
  <si>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</si>
  <si>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</si>
  <si>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</si>
  <si>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</si>
  <si>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</si>
  <si>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</si>
  <si>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</si>
  <si>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</si>
  <si>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</si>
  <si>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</si>
  <si>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</si>
  <si>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</si>
  <si>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</si>
  <si>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</si>
  <si>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</si>
  <si>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</si>
  <si>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</si>
  <si>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</si>
  <si>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</si>
  <si>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</si>
  <si>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</si>
  <si>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</si>
  <si>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</si>
  <si>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</si>
  <si>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</si>
  <si>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</si>
  <si>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</si>
  <si>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</si>
  <si>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</si>
  <si>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</si>
  <si>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</si>
  <si>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</si>
  <si>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</si>
  <si>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</si>
  <si>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</si>
  <si>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</si>
  <si>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</si>
  <si>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</si>
  <si>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</si>
  <si>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</si>
  <si>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</si>
  <si>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</si>
  <si>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</si>
  <si>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</si>
  <si>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</si>
  <si>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</si>
  <si>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</si>
  <si>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</si>
  <si>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</si>
  <si>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</si>
  <si>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</si>
  <si>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</si>
  <si>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</si>
  <si>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</si>
  <si>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</si>
  <si>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</si>
  <si>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</si>
  <si>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</si>
  <si>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</si>
  <si>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</si>
  <si>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</si>
  <si>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</si>
  <si>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</si>
  <si>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</si>
  <si>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</si>
  <si>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</si>
  <si>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</si>
  <si>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</si>
  <si>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</si>
  <si>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</si>
  <si>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</si>
  <si>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</si>
  <si>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</si>
  <si>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</si>
  <si>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</si>
  <si>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</si>
  <si>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</si>
  <si>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</si>
  <si>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</si>
  <si>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</si>
  <si>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</si>
  <si>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</si>
  <si>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</si>
  <si>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</si>
  <si>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</si>
  <si>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</si>
  <si>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</si>
  <si>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</si>
  <si>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</si>
  <si>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</si>
  <si>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</si>
  <si>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</si>
  <si>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</si>
  <si>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</si>
  <si>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</si>
  <si>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</si>
  <si>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</si>
  <si>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</si>
  <si>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</si>
  <si>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</si>
  <si>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</si>
  <si>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</si>
  <si>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</si>
  <si>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</si>
  <si>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</si>
  <si>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</si>
  <si>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</si>
  <si>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</si>
  <si>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</si>
  <si>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</si>
  <si>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</si>
  <si>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</si>
  <si>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</si>
  <si>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</si>
  <si>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</si>
  <si>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</si>
  <si>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</si>
  <si>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</si>
  <si>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</si>
  <si>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</si>
  <si>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</si>
  <si>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</si>
  <si>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</si>
  <si>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</si>
  <si>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</si>
  <si>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</si>
  <si>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</si>
  <si>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</si>
  <si>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</si>
  <si>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</si>
  <si>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</si>
  <si>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</si>
  <si>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</si>
  <si>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</si>
  <si>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</si>
  <si>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</si>
  <si>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</si>
  <si>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</si>
  <si>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</si>
  <si>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</si>
  <si>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</si>
  <si>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</si>
  <si>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</si>
  <si>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</si>
  <si>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</si>
  <si>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</si>
  <si>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</si>
  <si>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</si>
  <si>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</si>
  <si>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</si>
  <si>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</si>
  <si>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</si>
  <si>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</si>
  <si>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</si>
  <si>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</si>
  <si>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</si>
  <si>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</si>
  <si>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</si>
  <si>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</si>
  <si>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</si>
  <si>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</si>
  <si>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</si>
  <si>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</si>
  <si>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</si>
  <si>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</si>
  <si>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</si>
  <si>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</si>
  <si>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</si>
  <si>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</si>
  <si>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</si>
  <si>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</si>
  <si>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</si>
  <si>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</si>
  <si>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</si>
  <si>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</si>
  <si>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</si>
  <si>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</si>
  <si>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</si>
  <si>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</si>
  <si>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</si>
  <si>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</si>
  <si>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</si>
  <si>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</si>
  <si>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</si>
  <si>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</si>
  <si>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</si>
  <si>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</si>
  <si>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</si>
  <si>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</si>
  <si>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</si>
  <si>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</si>
  <si>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</si>
  <si>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</si>
  <si>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</si>
  <si>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</si>
  <si>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</si>
  <si>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</si>
  <si>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</si>
  <si>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</si>
  <si>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</si>
  <si>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</si>
  <si>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</si>
  <si>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</si>
  <si>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</si>
  <si>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</si>
  <si>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</si>
  <si>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</si>
  <si>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</si>
  <si>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</si>
  <si>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</si>
  <si>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</si>
  <si>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</si>
  <si>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</si>
  <si>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</si>
  <si>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</si>
  <si>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</si>
  <si>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</si>
  <si>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</si>
  <si>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</si>
  <si>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</si>
  <si>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</si>
  <si>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</si>
  <si>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</si>
  <si>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</si>
  <si>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</si>
  <si>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</si>
  <si>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</si>
  <si>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</si>
  <si>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</si>
  <si>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</si>
  <si>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</si>
  <si>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</si>
  <si>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</si>
  <si>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</si>
  <si>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</si>
  <si>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</si>
  <si>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</si>
  <si>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</si>
  <si>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</si>
  <si>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</si>
  <si>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</si>
  <si>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</si>
  <si>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</si>
  <si>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</si>
  <si>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</si>
  <si>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</si>
  <si>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</si>
  <si>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</si>
  <si>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</si>
  <si>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</si>
  <si>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</si>
  <si>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</si>
  <si>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</si>
  <si>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</si>
  <si>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</si>
  <si>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</si>
  <si>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</si>
  <si>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</si>
  <si>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</si>
  <si>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</si>
  <si>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</si>
  <si>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</si>
  <si>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</si>
  <si>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</si>
  <si>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</si>
  <si>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</si>
  <si>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</si>
  <si>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</si>
  <si>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</si>
  <si>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</si>
  <si>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</si>
  <si>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</si>
  <si>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</si>
  <si>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</si>
  <si>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</si>
  <si>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</si>
  <si>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</si>
  <si>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</si>
  <si>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</si>
  <si>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</si>
  <si>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</si>
  <si>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</si>
  <si>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</si>
  <si>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</si>
  <si>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</si>
  <si>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</si>
  <si>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</si>
  <si>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</si>
  <si>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</si>
  <si>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</si>
  <si>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</si>
  <si>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</si>
  <si>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</si>
  <si>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</si>
  <si>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</si>
  <si>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</si>
  <si>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</si>
  <si>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</si>
  <si>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</si>
  <si>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</si>
  <si>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</si>
  <si>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</si>
  <si>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</si>
  <si>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</si>
  <si>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</si>
  <si>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</si>
  <si>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</si>
  <si>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</si>
  <si>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</si>
  <si>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</si>
  <si>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</si>
  <si>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</si>
  <si>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</si>
  <si>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</si>
  <si>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</si>
  <si>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</si>
  <si>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</si>
  <si>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</si>
  <si>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</si>
  <si>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</si>
  <si>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</si>
  <si>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</si>
  <si>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</si>
  <si>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</si>
  <si>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</si>
  <si>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</si>
  <si>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</si>
  <si>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</si>
  <si>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</si>
  <si>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</si>
  <si>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</si>
  <si>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</si>
  <si>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</si>
  <si>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</si>
  <si>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</si>
  <si>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</si>
  <si>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</si>
  <si>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</si>
  <si>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</si>
  <si>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</si>
  <si>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</si>
  <si>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</si>
  <si>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</si>
  <si>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</si>
  <si>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</si>
  <si>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</si>
  <si>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</si>
  <si>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</si>
  <si>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</si>
  <si>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</si>
  <si>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</si>
  <si>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</si>
  <si>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</si>
  <si>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</si>
  <si>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</si>
  <si>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</si>
  <si>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</si>
  <si>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</si>
  <si>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</si>
  <si>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</si>
  <si>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</si>
  <si>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</si>
  <si>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</si>
  <si>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</si>
  <si>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</si>
  <si>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</si>
  <si>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</si>
  <si>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</si>
  <si>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</si>
  <si>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</si>
  <si>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</si>
  <si>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</si>
  <si>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</si>
  <si>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</si>
  <si>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</si>
  <si>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</si>
  <si>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</si>
  <si>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</si>
  <si>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</si>
  <si>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</si>
  <si>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</si>
  <si>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</si>
  <si>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</si>
  <si>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</si>
  <si>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</si>
  <si>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</si>
  <si>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</si>
  <si>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</si>
  <si>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</si>
  <si>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</si>
  <si>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</si>
  <si>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</si>
  <si>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</si>
  <si>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</si>
  <si>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</si>
  <si>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</si>
  <si>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</si>
  <si>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</si>
  <si>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</si>
  <si>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</si>
  <si>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</si>
  <si>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</si>
  <si>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</si>
  <si>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</si>
  <si>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</si>
  <si>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</si>
  <si>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</si>
  <si>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</si>
  <si>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</si>
  <si>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</si>
  <si>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</si>
  <si>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</si>
  <si>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</si>
  <si>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</si>
  <si>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</si>
  <si>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</si>
  <si>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</si>
  <si>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</si>
  <si>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</si>
  <si>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</si>
  <si>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</si>
  <si>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</si>
  <si>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</si>
  <si>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</si>
  <si>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</si>
  <si>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</si>
  <si>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</si>
  <si>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</si>
  <si>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</si>
  <si>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</si>
  <si>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</si>
  <si>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</si>
  <si>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</si>
  <si>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</si>
  <si>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</si>
  <si>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</si>
  <si>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</si>
  <si>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</si>
  <si>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</si>
  <si>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</si>
  <si>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</si>
  <si>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</si>
  <si>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</si>
  <si>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</si>
  <si>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</si>
  <si>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</si>
  <si>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</si>
  <si>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</si>
  <si>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</si>
  <si>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</si>
  <si>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</si>
  <si>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</si>
  <si>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</si>
  <si>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</si>
  <si>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</si>
  <si>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</si>
  <si>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</si>
  <si>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</si>
  <si>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</si>
  <si>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</si>
  <si>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</si>
  <si>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</si>
  <si>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</si>
  <si>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</si>
  <si>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</si>
  <si>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</si>
  <si>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</si>
  <si>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</si>
  <si>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</si>
  <si>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</si>
  <si>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</si>
  <si>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</si>
  <si>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</si>
  <si>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</si>
  <si>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</si>
  <si>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</si>
  <si>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</si>
  <si>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</si>
  <si>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</si>
  <si>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</si>
  <si>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</si>
  <si>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</si>
  <si>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</si>
  <si>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</si>
  <si>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</si>
  <si>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</si>
  <si>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</si>
  <si>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</si>
  <si>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</si>
  <si>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</si>
  <si>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</si>
  <si>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</si>
  <si>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</si>
  <si>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</si>
  <si>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</si>
  <si>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</si>
  <si>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</si>
  <si>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</si>
  <si>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</si>
  <si>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</si>
  <si>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</si>
  <si>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</si>
  <si>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</si>
  <si>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</si>
  <si>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</si>
  <si>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</si>
  <si>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</si>
  <si>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</si>
  <si>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</si>
  <si>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</si>
  <si>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</si>
  <si>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</si>
  <si>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</si>
  <si>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</si>
  <si>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</si>
  <si>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</si>
  <si>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</si>
  <si>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</si>
  <si>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</si>
  <si>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</si>
  <si>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</si>
  <si>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</si>
  <si>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</si>
  <si>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</si>
  <si>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</si>
  <si>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</si>
  <si>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</si>
  <si>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</si>
  <si>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</si>
  <si>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</si>
  <si>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</si>
  <si>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</si>
  <si>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</si>
  <si>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</si>
  <si>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</si>
  <si>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</si>
  <si>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</si>
  <si>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</si>
  <si>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</si>
  <si>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</si>
  <si>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</si>
  <si>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</si>
  <si>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</si>
  <si>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</si>
  <si>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</si>
  <si>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</si>
  <si>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</si>
  <si>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</si>
  <si>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</si>
  <si>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</si>
  <si>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</si>
  <si>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</si>
  <si>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</si>
  <si>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</si>
  <si>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</si>
  <si>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</si>
  <si>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</si>
  <si>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</si>
  <si>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</si>
  <si>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</si>
  <si>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</si>
  <si>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</si>
  <si>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</si>
  <si>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</si>
  <si>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</si>
  <si>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</si>
  <si>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</si>
  <si>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</si>
  <si>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</si>
  <si>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</si>
  <si>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</si>
  <si>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</si>
  <si>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</si>
  <si>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</si>
  <si>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</si>
  <si>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</si>
  <si>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</si>
  <si>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</si>
  <si>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</si>
  <si>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</si>
  <si>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</si>
  <si>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</si>
  <si>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</si>
  <si>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</si>
  <si>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</si>
  <si>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</si>
  <si>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</si>
  <si>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</si>
  <si>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</si>
  <si>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</si>
  <si>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</si>
  <si>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</si>
  <si>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</si>
  <si>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</si>
  <si>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</si>
  <si>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</si>
  <si>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</si>
  <si>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</si>
  <si>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</si>
  <si>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</si>
  <si>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</si>
  <si>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</si>
  <si>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</si>
  <si>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</si>
  <si>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</si>
  <si>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</si>
  <si>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</si>
  <si>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</si>
  <si>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</si>
  <si>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</si>
  <si>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</si>
  <si>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</si>
  <si>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</si>
  <si>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</si>
  <si>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</si>
  <si>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</si>
  <si>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</si>
  <si>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</si>
  <si>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</si>
  <si>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</si>
  <si>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</si>
  <si>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</si>
  <si>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</si>
  <si>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</si>
  <si>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</si>
  <si>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</si>
  <si>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</si>
  <si>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</si>
  <si>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</si>
  <si>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</si>
  <si>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</si>
  <si>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</si>
  <si>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</si>
  <si>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</si>
  <si>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</si>
  <si>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</si>
  <si>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</si>
  <si>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</si>
  <si>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</si>
  <si>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</si>
  <si>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</si>
  <si>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</si>
  <si>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</si>
  <si>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</si>
  <si>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</si>
  <si>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</si>
  <si>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</si>
  <si>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</si>
  <si>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</si>
  <si>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</si>
  <si>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</si>
  <si>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</si>
  <si>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</si>
  <si>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</si>
  <si>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</si>
  <si>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</si>
  <si>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</si>
  <si>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</si>
  <si>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</si>
  <si>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</si>
  <si>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</si>
  <si>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</si>
  <si>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</si>
  <si>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</si>
  <si>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</si>
  <si>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</si>
  <si>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</si>
  <si>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</si>
  <si>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</si>
  <si>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</si>
  <si>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</si>
  <si>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</si>
  <si>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</si>
  <si>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</si>
  <si>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</si>
  <si>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</si>
  <si>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</si>
  <si>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</si>
  <si>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</si>
  <si>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</si>
  <si>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</si>
  <si>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</si>
  <si>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</si>
  <si>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</si>
  <si>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</si>
  <si>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</si>
  <si>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</si>
  <si>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</si>
  <si>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</si>
  <si>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</si>
  <si>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</si>
  <si>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</si>
  <si>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</si>
  <si>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</si>
  <si>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</si>
  <si>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</si>
  <si>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</si>
  <si>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</si>
  <si>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</si>
  <si>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</si>
  <si>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</si>
  <si>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</si>
  <si>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</si>
  <si>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</si>
  <si>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</si>
  <si>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</si>
  <si>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</si>
  <si>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</si>
  <si>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</si>
  <si>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</si>
  <si>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</si>
  <si>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</si>
  <si>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</si>
  <si>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</si>
  <si>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</si>
  <si>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</si>
  <si>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</si>
  <si>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</si>
  <si>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</si>
  <si>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</si>
  <si>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</si>
  <si>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</si>
  <si>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</si>
  <si>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</si>
  <si>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</si>
  <si>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</si>
  <si>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</si>
  <si>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</si>
  <si>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</si>
  <si>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</si>
  <si>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</si>
  <si>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</si>
  <si>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</si>
  <si>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</si>
  <si>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</si>
  <si>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</si>
  <si>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</si>
  <si>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</si>
  <si>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</si>
  <si>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</si>
  <si>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</si>
  <si>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</si>
  <si>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</si>
  <si>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</si>
  <si>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</si>
  <si>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</si>
  <si>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</si>
  <si>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</si>
  <si>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</si>
  <si>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</si>
  <si>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</si>
  <si>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</si>
  <si>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</si>
  <si>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</si>
  <si>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</si>
  <si>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</si>
  <si>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</si>
  <si>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</si>
  <si>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</si>
  <si>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</si>
  <si>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</si>
  <si>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</si>
  <si>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</si>
  <si>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</si>
  <si>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</si>
  <si>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</si>
  <si>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</si>
  <si>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</si>
  <si>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</si>
  <si>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</si>
  <si>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</si>
  <si>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</si>
  <si>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</si>
  <si>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</si>
  <si>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</si>
  <si>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</si>
  <si>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</si>
  <si>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</si>
  <si>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</si>
  <si>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</si>
  <si>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</si>
  <si>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</si>
  <si>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</si>
  <si>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</si>
  <si>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</si>
  <si>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</si>
  <si>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</si>
  <si>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</si>
  <si>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</si>
  <si>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</si>
  <si>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</si>
  <si>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</si>
  <si>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</si>
  <si>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</si>
  <si>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</si>
  <si>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</si>
  <si>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</si>
  <si>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</si>
  <si>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</si>
  <si>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</si>
  <si>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</si>
  <si>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</si>
  <si>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</si>
  <si>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</si>
  <si>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</si>
  <si>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</si>
  <si>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</si>
  <si>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</si>
  <si>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</si>
  <si>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</si>
  <si>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</si>
  <si>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</si>
  <si>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</si>
  <si>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</si>
  <si>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</si>
  <si>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</si>
  <si>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</si>
  <si>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</si>
  <si>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</si>
  <si>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</si>
  <si>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</si>
  <si>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</si>
  <si>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</si>
  <si>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</si>
  <si>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</si>
  <si>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</si>
  <si>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</si>
  <si>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</si>
  <si>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</si>
  <si>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</si>
  <si>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</si>
  <si>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</si>
  <si>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</si>
  <si>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</si>
  <si>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</si>
  <si>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</si>
  <si>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</si>
  <si>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</si>
  <si>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</si>
  <si>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</si>
  <si>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</si>
  <si>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</si>
  <si>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</si>
  <si>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</si>
  <si>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</si>
  <si>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</si>
  <si>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</si>
  <si>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</si>
  <si>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</si>
  <si>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</si>
  <si>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</si>
  <si>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</si>
  <si>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</si>
  <si>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</si>
  <si>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</si>
  <si>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</si>
  <si>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</si>
  <si>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</si>
  <si>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</si>
  <si>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</si>
  <si>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</si>
  <si>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</si>
  <si>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</si>
  <si>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</si>
  <si>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</si>
  <si>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</si>
  <si>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</si>
  <si>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</si>
  <si>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</si>
  <si>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</si>
  <si>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</si>
  <si>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</si>
  <si>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</si>
  <si>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</si>
  <si>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</si>
  <si>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</si>
  <si>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</si>
  <si>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</si>
  <si>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</si>
  <si>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</si>
  <si>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</si>
  <si>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</si>
  <si>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</si>
  <si>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</si>
  <si>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</si>
  <si>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</si>
  <si>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</si>
  <si>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</si>
  <si>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</si>
  <si>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</si>
  <si>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</si>
  <si>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</si>
  <si>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</si>
  <si>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</si>
  <si>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</si>
  <si>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</si>
  <si>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</si>
  <si>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</si>
  <si>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</si>
  <si>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</si>
  <si>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</si>
  <si>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</si>
  <si>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</si>
  <si>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</si>
  <si>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</si>
  <si>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</si>
  <si>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</si>
  <si>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</si>
  <si>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</si>
  <si>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</si>
  <si>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</si>
  <si>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</si>
  <si>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</si>
  <si>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</si>
  <si>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</si>
  <si>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</si>
  <si>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</si>
  <si>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</si>
  <si>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</si>
  <si>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</si>
  <si>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</si>
  <si>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</si>
  <si>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</si>
  <si>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</si>
  <si>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</si>
  <si>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</si>
  <si>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</si>
  <si>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</si>
  <si>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</si>
  <si>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</si>
  <si>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</si>
  <si>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</si>
  <si>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</si>
  <si>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</si>
  <si>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</si>
  <si>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</si>
  <si>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</si>
  <si>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</si>
  <si>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</si>
  <si>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</si>
  <si>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</si>
  <si>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</si>
  <si>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</si>
  <si>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</si>
  <si>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</si>
  <si>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</si>
  <si>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</si>
  <si>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</si>
  <si>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</si>
  <si>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</si>
  <si>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</si>
  <si>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</si>
  <si>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</si>
  <si>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</si>
  <si>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</si>
  <si>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</si>
  <si>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</si>
  <si>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</si>
  <si>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</si>
  <si>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</si>
  <si>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</si>
  <si>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</si>
  <si>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</si>
  <si>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</si>
  <si>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</si>
  <si>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</si>
  <si>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</si>
  <si>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</si>
  <si>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</si>
  <si>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</si>
  <si>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</si>
  <si>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</si>
  <si>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</si>
  <si>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</si>
  <si>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</si>
  <si>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</si>
  <si>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</si>
  <si>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</si>
  <si>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</si>
  <si>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</si>
  <si>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</si>
  <si>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</si>
  <si>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</si>
  <si>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</si>
  <si>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</si>
  <si>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</si>
  <si>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</si>
  <si>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</si>
  <si>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</si>
  <si>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</si>
  <si>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</si>
  <si>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</si>
  <si>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</si>
  <si>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</si>
  <si>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</si>
  <si>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</si>
  <si>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</si>
  <si>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</si>
  <si>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</si>
  <si>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</si>
  <si>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</si>
  <si>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</si>
  <si>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</si>
  <si>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</si>
  <si>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</si>
  <si>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</si>
  <si>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</si>
  <si>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</si>
  <si>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</si>
  <si>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</si>
  <si>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</si>
  <si>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</si>
  <si>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</si>
  <si>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</si>
  <si>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</si>
  <si>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</si>
  <si>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</si>
  <si>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</si>
  <si>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</si>
  <si>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</si>
  <si>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</si>
  <si>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</si>
  <si>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</si>
  <si>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</si>
  <si>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</si>
  <si>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</si>
  <si>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</si>
  <si>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</si>
  <si>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</si>
  <si>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</si>
  <si>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</si>
  <si>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</si>
  <si>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</si>
  <si>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</si>
  <si>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</si>
  <si>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</si>
  <si>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</si>
  <si>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</si>
  <si>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</si>
  <si>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</si>
  <si>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</si>
  <si>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</si>
  <si>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</si>
  <si>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</si>
  <si>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</si>
  <si>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</si>
  <si>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</si>
  <si>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</si>
  <si>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</si>
  <si>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</si>
  <si>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</si>
  <si>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</si>
  <si>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</si>
  <si>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</si>
  <si>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</si>
  <si>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</si>
  <si>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</si>
  <si>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</si>
  <si>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</si>
  <si>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</si>
  <si>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</si>
  <si>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</si>
  <si>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</si>
  <si>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</si>
  <si>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</si>
  <si>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</si>
  <si>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</si>
  <si>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</si>
  <si>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</si>
  <si>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</si>
  <si>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</si>
  <si>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</si>
  <si>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</si>
  <si>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</si>
  <si>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</si>
  <si>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</si>
  <si>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</si>
  <si>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</si>
  <si>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</si>
  <si>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</si>
  <si>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</si>
  <si>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</si>
  <si>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</si>
  <si>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</si>
  <si>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</si>
  <si>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</si>
  <si>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</si>
  <si>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</si>
  <si>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</si>
  <si>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</si>
  <si>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</si>
  <si>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</si>
  <si>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</si>
  <si>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</si>
  <si>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</si>
  <si>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</si>
  <si>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</si>
  <si>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</si>
  <si>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</si>
  <si>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</si>
  <si>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</si>
  <si>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</si>
  <si>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</si>
  <si>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</si>
  <si>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</si>
  <si>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</si>
  <si>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</si>
  <si>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</si>
  <si>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</si>
  <si>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</si>
  <si>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</si>
  <si>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</si>
  <si>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</si>
  <si>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</si>
  <si>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</si>
  <si>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</si>
  <si>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</si>
  <si>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</si>
  <si>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</si>
  <si>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</si>
  <si>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</si>
  <si>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</si>
  <si>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</si>
  <si>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</si>
  <si>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</si>
  <si>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</si>
  <si>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</si>
  <si>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</si>
  <si>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</si>
  <si>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</si>
  <si>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</si>
  <si>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</si>
  <si>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</si>
  <si>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</si>
  <si>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</si>
  <si>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</si>
  <si>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</si>
  <si>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</si>
  <si>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</si>
  <si>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</si>
  <si>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</si>
  <si>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</si>
  <si>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</si>
  <si>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</si>
  <si>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</si>
  <si>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</si>
  <si>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</si>
  <si>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</si>
  <si>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</si>
  <si>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</si>
  <si>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</si>
  <si>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</si>
  <si>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</si>
  <si>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</si>
  <si>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</si>
  <si>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</si>
  <si>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</si>
  <si>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</si>
  <si>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</si>
  <si>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</si>
  <si>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</si>
  <si>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</si>
  <si>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</si>
  <si>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</si>
  <si>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</si>
  <si>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</si>
  <si>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</si>
  <si>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</si>
  <si>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</si>
  <si>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</si>
  <si>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</si>
  <si>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</si>
  <si>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</si>
  <si>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</si>
  <si>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</si>
  <si>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</si>
  <si>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</si>
  <si>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</si>
  <si>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</si>
  <si>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</si>
  <si>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</si>
  <si>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</si>
  <si>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</si>
  <si>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</si>
  <si>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</si>
  <si>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</si>
  <si>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</si>
  <si>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</si>
  <si>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</si>
  <si>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</si>
  <si>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</si>
  <si>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</si>
  <si>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</si>
  <si>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</si>
  <si>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</si>
  <si>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</si>
  <si>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</si>
  <si>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</si>
  <si>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</si>
  <si>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</si>
  <si>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</si>
  <si>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</si>
  <si>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</si>
  <si>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</si>
  <si>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</si>
  <si>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</si>
  <si>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</si>
  <si>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</si>
  <si>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</si>
  <si>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</si>
  <si>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</si>
  <si>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</si>
  <si>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</si>
  <si>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</si>
  <si>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</si>
  <si>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</si>
  <si>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</si>
  <si>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</si>
  <si>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</si>
  <si>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</si>
  <si>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</si>
  <si>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</si>
  <si>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</si>
  <si>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</si>
  <si>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</si>
  <si>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</si>
  <si>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</si>
  <si>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</si>
  <si>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</si>
  <si>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</si>
  <si>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</si>
  <si>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</si>
  <si>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</si>
  <si>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</si>
  <si>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</si>
  <si>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</si>
  <si>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</si>
  <si>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</si>
  <si>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</si>
  <si>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</si>
  <si>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</si>
  <si>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</si>
  <si>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</si>
  <si>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</si>
  <si>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</si>
  <si>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</si>
  <si>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</si>
  <si>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</si>
  <si>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</si>
  <si>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</si>
  <si>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</si>
  <si>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</si>
  <si>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</si>
  <si>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</si>
  <si>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</si>
  <si>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</si>
  <si>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</si>
  <si>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</si>
  <si>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</si>
  <si>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</si>
  <si>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</si>
  <si>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</si>
  <si>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</si>
  <si>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</si>
  <si>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</si>
  <si>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</si>
  <si>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</si>
  <si>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</si>
  <si>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</si>
  <si>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</si>
  <si>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</si>
  <si>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</si>
  <si>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</si>
  <si>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</si>
  <si>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</si>
  <si>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</si>
  <si>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</si>
  <si>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</si>
  <si>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</si>
  <si>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</si>
  <si>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</si>
  <si>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</si>
  <si>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</si>
  <si>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</si>
  <si>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</si>
  <si>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</si>
  <si>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</si>
  <si>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</si>
  <si>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</si>
  <si>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</si>
  <si>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</si>
  <si>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</si>
  <si>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</si>
  <si>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</si>
  <si>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</si>
  <si>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</si>
  <si>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</si>
  <si>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</si>
  <si>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</si>
  <si>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</si>
  <si>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</si>
  <si>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</si>
  <si>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</si>
  <si>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</si>
  <si>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</si>
  <si>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</si>
  <si>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</si>
  <si>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</si>
  <si>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</si>
  <si>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</si>
  <si>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</si>
  <si>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</si>
  <si>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</si>
  <si>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</si>
  <si>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</si>
  <si>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</si>
  <si>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</si>
  <si>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</si>
  <si>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</si>
  <si>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</si>
  <si>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</si>
  <si>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</si>
  <si>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</si>
  <si>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</si>
  <si>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</si>
  <si>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</si>
  <si>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</si>
  <si>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</si>
  <si>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</si>
  <si>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</si>
  <si>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</si>
  <si>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</si>
  <si>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</si>
  <si>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</si>
  <si>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</si>
  <si>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</si>
  <si>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</si>
  <si>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</si>
  <si>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</si>
  <si>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</si>
  <si>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</si>
  <si>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</si>
  <si>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</si>
  <si>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</si>
  <si>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</si>
  <si>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</si>
  <si>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</si>
  <si>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</si>
  <si>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</si>
  <si>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</si>
  <si>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</si>
  <si>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</si>
  <si>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</si>
  <si>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</si>
  <si>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</si>
  <si>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</si>
  <si>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</si>
  <si>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</si>
  <si>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</si>
  <si>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</si>
  <si>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</si>
  <si>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</si>
  <si>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</si>
  <si>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</si>
  <si>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</si>
  <si>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</si>
  <si>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</si>
  <si>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</si>
  <si>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</si>
  <si>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</si>
  <si>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</si>
  <si>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</si>
  <si>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</si>
  <si>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</si>
  <si>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</si>
  <si>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</si>
  <si>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</si>
  <si>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</si>
  <si>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</si>
  <si>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</si>
  <si>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</si>
  <si>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</si>
  <si>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</si>
  <si>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</si>
  <si>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</si>
  <si>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</si>
  <si>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</si>
  <si>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</si>
  <si>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</si>
  <si>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</si>
  <si>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</si>
  <si>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</si>
  <si>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</si>
  <si>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</si>
  <si>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</si>
  <si>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</si>
  <si>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</si>
  <si>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</si>
  <si>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</si>
  <si>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</si>
  <si>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</si>
  <si>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</si>
  <si>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</si>
  <si>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</si>
  <si>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</si>
  <si>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</si>
  <si>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</si>
  <si>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</si>
  <si>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</si>
  <si>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</si>
  <si>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</si>
  <si>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</si>
  <si>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</si>
  <si>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</si>
  <si>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</si>
  <si>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</si>
  <si>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</si>
  <si>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</si>
  <si>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</si>
  <si>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</si>
  <si>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</si>
  <si>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</si>
  <si>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</si>
  <si>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</si>
  <si>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</si>
  <si>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</si>
  <si>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</si>
  <si>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</si>
  <si>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</si>
  <si>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</si>
  <si>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</si>
  <si>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</si>
  <si>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</si>
  <si>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</si>
  <si>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</si>
  <si>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</si>
  <si>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</si>
  <si>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</si>
  <si>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</si>
  <si>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</si>
  <si>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</si>
  <si>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</si>
  <si>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</si>
  <si>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</si>
  <si>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</si>
  <si>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</si>
  <si>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</si>
  <si>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</si>
  <si>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</si>
  <si>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</si>
  <si>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</si>
  <si>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</si>
  <si>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</si>
  <si>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</si>
  <si>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</si>
  <si>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</si>
  <si>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</si>
  <si>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</si>
  <si>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</si>
  <si>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</si>
  <si>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</si>
  <si>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</si>
  <si>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</si>
  <si>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</si>
  <si>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</si>
  <si>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</si>
  <si>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</si>
  <si>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</si>
  <si>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</si>
  <si>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</si>
  <si>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</si>
  <si>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</si>
  <si>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</si>
  <si>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</si>
  <si>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</si>
  <si>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</si>
  <si>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</si>
  <si>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</si>
  <si>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</si>
  <si>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</si>
  <si>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</si>
  <si>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</si>
  <si>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</si>
  <si>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</si>
  <si>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</si>
  <si>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</si>
  <si>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</si>
  <si>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</si>
  <si>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</si>
  <si>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</si>
  <si>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</si>
  <si>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</si>
  <si>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</si>
  <si>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</si>
  <si>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</si>
  <si>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</si>
  <si>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</si>
  <si>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</si>
  <si>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</si>
  <si>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</si>
  <si>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</si>
  <si>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</si>
  <si>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</si>
  <si>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</si>
  <si>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</si>
  <si>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</si>
  <si>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</si>
  <si>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</si>
  <si>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</si>
  <si>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</si>
  <si>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</si>
  <si>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</si>
  <si>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</si>
  <si>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</si>
  <si>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</si>
  <si>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</si>
  <si>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</si>
  <si>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</si>
  <si>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</si>
  <si>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</si>
  <si>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</si>
  <si>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</si>
  <si>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</si>
  <si>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</si>
  <si>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</si>
  <si>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</si>
  <si>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</si>
  <si>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</si>
  <si>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</si>
  <si>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</si>
  <si>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</si>
  <si>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</si>
  <si>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</si>
  <si>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</si>
  <si>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</si>
  <si>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</si>
  <si>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</si>
  <si>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</si>
  <si>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</si>
  <si>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</si>
  <si>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</si>
  <si>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</si>
  <si>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</si>
  <si>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</si>
  <si>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</si>
  <si>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</si>
  <si>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</si>
  <si>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</si>
  <si>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</si>
  <si>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</si>
  <si>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</si>
  <si>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</si>
  <si>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</si>
  <si>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</si>
  <si>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</si>
  <si>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</si>
  <si>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</si>
  <si>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</si>
  <si>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</si>
  <si>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</si>
  <si>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</si>
  <si>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</si>
  <si>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</si>
  <si>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</si>
  <si>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</si>
  <si>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</si>
  <si>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</si>
  <si>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</si>
  <si>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</si>
  <si>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</si>
  <si>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</si>
  <si>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</si>
  <si>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</si>
  <si>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</si>
  <si>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</si>
  <si>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</si>
  <si>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</si>
  <si>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</si>
  <si>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</si>
  <si>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</si>
  <si>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</si>
  <si>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</si>
  <si>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</si>
  <si>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</si>
  <si>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</si>
  <si>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</si>
  <si>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</si>
  <si>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</si>
  <si>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</si>
  <si>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</si>
  <si>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</si>
  <si>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</si>
  <si>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</si>
  <si>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</si>
  <si>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</si>
  <si>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</si>
  <si>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</si>
  <si>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</si>
  <si>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</si>
  <si>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</si>
  <si>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</si>
  <si>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</si>
  <si>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</si>
  <si>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</si>
  <si>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</si>
  <si>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</si>
  <si>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</si>
  <si>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</si>
  <si>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</si>
  <si>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</si>
  <si>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</si>
  <si>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</si>
  <si>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</si>
  <si>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</si>
  <si>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</si>
  <si>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</si>
  <si>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</si>
  <si>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</si>
  <si>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</si>
  <si>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</si>
  <si>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</si>
  <si>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</si>
  <si>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</si>
  <si>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</si>
  <si>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</si>
  <si>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</si>
  <si>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</si>
  <si>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</si>
  <si>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</si>
  <si>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</si>
  <si>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</si>
  <si>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</si>
  <si>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</si>
  <si>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</si>
  <si>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</si>
  <si>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</si>
  <si>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</si>
  <si>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</si>
  <si>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</si>
  <si>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</si>
  <si>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</si>
  <si>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</si>
  <si>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</si>
  <si>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</si>
  <si>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</si>
  <si>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</si>
  <si>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</si>
  <si>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</si>
  <si>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</si>
  <si>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</si>
  <si>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</si>
  <si>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</si>
  <si>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</si>
  <si>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</si>
  <si>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</si>
  <si>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</si>
  <si>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</si>
  <si>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</si>
  <si>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</si>
  <si>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</si>
  <si>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</si>
  <si>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</si>
  <si>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</si>
  <si>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</si>
  <si>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</si>
  <si>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</si>
  <si>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</si>
  <si>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</si>
  <si>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</si>
  <si>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</si>
  <si>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</si>
  <si>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</si>
  <si>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</si>
  <si>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</si>
  <si>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</si>
  <si>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</si>
  <si>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</si>
  <si>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</si>
  <si>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</si>
  <si>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</si>
  <si>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</si>
  <si>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</si>
  <si>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</si>
  <si>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</si>
  <si>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</si>
  <si>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</si>
  <si>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</si>
  <si>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</si>
  <si>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</si>
  <si>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</si>
  <si>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</si>
  <si>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</si>
  <si>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</si>
  <si>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</si>
  <si>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</si>
  <si>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</si>
  <si>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</si>
  <si>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</si>
  <si>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</si>
  <si>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</si>
  <si>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</si>
  <si>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</si>
  <si>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</si>
  <si>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</si>
  <si>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</si>
  <si>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</si>
  <si>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</si>
  <si>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</si>
  <si>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</si>
  <si>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</si>
  <si>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</si>
  <si>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</si>
  <si>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</si>
  <si>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</si>
  <si>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</si>
  <si>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</si>
  <si>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</si>
  <si>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</si>
  <si>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</si>
  <si>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</si>
  <si>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</si>
  <si>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</si>
  <si>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</si>
  <si>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</si>
  <si>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</si>
  <si>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</si>
  <si>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</si>
  <si>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</si>
  <si>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</si>
  <si>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</si>
  <si>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</si>
  <si>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</si>
  <si>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</si>
  <si>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</si>
  <si>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</si>
  <si>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</si>
  <si>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</si>
  <si>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</si>
  <si>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</si>
  <si>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</si>
  <si>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</si>
  <si>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</si>
  <si>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</si>
  <si>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</si>
  <si>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</si>
  <si>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</si>
  <si>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</si>
  <si>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</si>
  <si>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</si>
  <si>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</si>
  <si>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</si>
  <si>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</si>
  <si>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</si>
  <si>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</si>
  <si>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</si>
  <si>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</si>
  <si>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</si>
  <si>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</si>
  <si>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</si>
  <si>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</si>
  <si>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</si>
  <si>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</si>
  <si>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</si>
  <si>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</si>
  <si>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</si>
  <si>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</si>
  <si>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</si>
  <si>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</si>
  <si>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</si>
  <si>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</si>
  <si>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</si>
  <si>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</si>
  <si>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</si>
  <si>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</si>
  <si>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</si>
  <si>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</si>
  <si>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</si>
  <si>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</si>
  <si>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</si>
  <si>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</si>
  <si>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</si>
  <si>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</si>
  <si>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</si>
  <si>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</si>
  <si>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</si>
  <si>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</si>
  <si>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</si>
  <si>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</si>
  <si>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</si>
  <si>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</si>
  <si>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</si>
  <si>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</si>
  <si>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</si>
  <si>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</si>
  <si>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</si>
  <si>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</si>
  <si>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</si>
  <si>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</si>
  <si>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</si>
  <si>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</si>
  <si>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</si>
  <si>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</si>
  <si>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</si>
  <si>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</si>
  <si>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</si>
  <si>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</si>
  <si>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</si>
  <si>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</si>
  <si>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</si>
  <si>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</si>
  <si>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</si>
  <si>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</si>
  <si>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</si>
  <si>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</si>
  <si>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</si>
  <si>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</si>
  <si>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</si>
  <si>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</si>
  <si>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</si>
  <si>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</si>
  <si>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</si>
  <si>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</si>
  <si>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</si>
  <si>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</si>
  <si>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</si>
  <si>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</si>
  <si>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</si>
  <si>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</si>
  <si>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</si>
  <si>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</si>
  <si>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</si>
  <si>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</si>
  <si>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</si>
  <si>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</si>
  <si>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</si>
  <si>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</si>
  <si>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</si>
  <si>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</si>
  <si>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</si>
  <si>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</si>
  <si>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</si>
  <si>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</si>
  <si>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</si>
  <si>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</si>
  <si>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</si>
  <si>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</si>
  <si>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</si>
  <si>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</si>
  <si>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</si>
  <si>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</si>
  <si>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</si>
  <si>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</si>
  <si>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</si>
  <si>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</si>
  <si>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</si>
  <si>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</si>
  <si>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</si>
  <si>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</si>
  <si>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</si>
  <si>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</si>
  <si>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</si>
  <si>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</si>
  <si>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</si>
  <si>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</si>
  <si>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</si>
  <si>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</si>
  <si>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</si>
  <si>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</si>
  <si>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</si>
  <si>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</si>
  <si>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</si>
  <si>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</si>
  <si>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</si>
  <si>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</si>
  <si>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</si>
  <si>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</si>
  <si>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</si>
  <si>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</si>
  <si>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</si>
  <si>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</si>
  <si>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</si>
  <si>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</si>
  <si>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</si>
  <si>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</si>
  <si>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</si>
  <si>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</si>
  <si>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</si>
  <si>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</si>
  <si>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</si>
  <si>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</si>
  <si>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</si>
  <si>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</si>
  <si>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</si>
  <si>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</si>
  <si>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</si>
  <si>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</si>
  <si>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</si>
  <si>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</si>
  <si>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</si>
  <si>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</si>
  <si>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</si>
  <si>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</si>
  <si>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</si>
  <si>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</si>
  <si>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</si>
  <si>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</si>
  <si>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</si>
  <si>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</si>
  <si>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</si>
  <si>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</si>
  <si>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</si>
  <si>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</si>
  <si>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</si>
  <si>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</si>
  <si>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</si>
  <si>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</si>
  <si>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</si>
  <si>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</si>
  <si>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</si>
  <si>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</si>
  <si>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</si>
  <si>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</si>
  <si>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</si>
  <si>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</si>
  <si>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</si>
  <si>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</si>
  <si>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</si>
  <si>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</si>
  <si>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</si>
  <si>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</si>
  <si>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</si>
  <si>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</si>
  <si>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</si>
  <si>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</si>
  <si>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</si>
  <si>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</si>
  <si>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</si>
  <si>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</si>
  <si>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</si>
  <si>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</si>
  <si>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</si>
  <si>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</si>
  <si>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</si>
  <si>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</si>
  <si>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</si>
  <si>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</si>
  <si>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</si>
  <si>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</si>
  <si>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</si>
  <si>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</si>
  <si>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</si>
  <si>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</si>
  <si>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</si>
  <si>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</si>
  <si>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</si>
  <si>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</si>
  <si>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</si>
  <si>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</si>
  <si>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</si>
  <si>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</si>
  <si>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</si>
  <si>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</si>
  <si>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</si>
  <si>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</si>
  <si>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</si>
  <si>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</si>
  <si>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</si>
  <si>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</si>
  <si>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</si>
  <si>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</si>
  <si>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</si>
  <si>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</si>
  <si>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</si>
  <si>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</si>
  <si>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</si>
  <si>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</si>
  <si>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</si>
  <si>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</si>
  <si>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</si>
  <si>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</si>
  <si>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</si>
  <si>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</si>
  <si>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</si>
  <si>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</si>
  <si>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</si>
  <si>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</si>
  <si>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</si>
  <si>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</si>
  <si>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</si>
  <si>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</si>
  <si>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</si>
  <si>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</si>
  <si>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</si>
  <si>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</si>
  <si>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</si>
  <si>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</si>
  <si>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</si>
  <si>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</si>
  <si>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</si>
  <si>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</si>
  <si>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</si>
  <si>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</si>
  <si>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</si>
  <si>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</si>
  <si>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</si>
  <si>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</si>
  <si>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</si>
  <si>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</si>
  <si>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</si>
  <si>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</si>
  <si>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</si>
  <si>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</si>
  <si>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</si>
  <si>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</si>
  <si>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</si>
  <si>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</si>
  <si>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</si>
  <si>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</si>
  <si>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</si>
  <si>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</si>
  <si>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</si>
  <si>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</si>
  <si>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</si>
  <si>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</si>
  <si>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</si>
  <si>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</si>
  <si>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</si>
  <si>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</si>
  <si>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</si>
  <si>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</si>
  <si>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</si>
  <si>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</si>
  <si>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</si>
  <si>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</si>
  <si>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</si>
  <si>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</si>
  <si>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</si>
  <si>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</si>
  <si>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</si>
  <si>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</si>
  <si>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</si>
  <si>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</si>
  <si>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</si>
  <si>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</si>
  <si>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</si>
  <si>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</si>
  <si>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</si>
  <si>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</si>
  <si>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</si>
  <si>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</si>
  <si>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</si>
  <si>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</si>
  <si>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</si>
  <si>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</si>
  <si>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</si>
  <si>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</si>
  <si>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</si>
  <si>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</si>
  <si>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</si>
  <si>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</si>
  <si>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</si>
  <si>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</si>
  <si>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</si>
  <si>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</si>
  <si>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</si>
  <si>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</si>
  <si>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</si>
  <si>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</si>
  <si>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</si>
  <si>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</si>
  <si>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</si>
  <si>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</si>
  <si>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</si>
  <si>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</si>
  <si>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</si>
  <si>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</si>
  <si>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</si>
  <si>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</si>
  <si>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</si>
  <si>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</si>
  <si>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</si>
  <si>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</si>
  <si>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</si>
  <si>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</si>
  <si>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</si>
  <si>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</si>
  <si>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</si>
  <si>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</si>
  <si>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</si>
  <si>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</si>
  <si>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</si>
  <si>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</si>
  <si>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</si>
  <si>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</si>
  <si>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</si>
  <si>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</si>
  <si>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</si>
  <si>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</si>
  <si>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</si>
  <si>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</si>
  <si>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</si>
  <si>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</si>
  <si>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</si>
  <si>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</si>
  <si>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</si>
  <si>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</si>
  <si>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</si>
  <si>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</si>
  <si>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</si>
  <si>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</si>
  <si>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</si>
  <si>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</si>
  <si>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</si>
  <si>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</si>
  <si>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</si>
  <si>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</si>
  <si>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</si>
  <si>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</si>
  <si>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</si>
  <si>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</si>
  <si>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</si>
  <si>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</si>
  <si>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</si>
  <si>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</si>
  <si>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</si>
  <si>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</si>
  <si>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</si>
  <si>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</si>
  <si>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</si>
  <si>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</si>
  <si>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</si>
  <si>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</si>
  <si>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</si>
  <si>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</si>
  <si>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</si>
  <si>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</si>
  <si>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</si>
  <si>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</si>
  <si>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</si>
  <si>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</si>
  <si>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</si>
  <si>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</si>
  <si>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</si>
  <si>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</si>
  <si>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</si>
  <si>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</si>
  <si>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</si>
  <si>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</si>
  <si>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</si>
  <si>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</si>
  <si>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</si>
  <si>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</si>
  <si>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</si>
  <si>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</si>
  <si>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</si>
  <si>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</si>
  <si>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</si>
  <si>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</si>
  <si>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</si>
  <si>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</si>
  <si>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</si>
  <si>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</si>
  <si>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</si>
  <si>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</si>
  <si>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</si>
  <si>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</si>
  <si>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</si>
  <si>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</si>
  <si>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</si>
  <si>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</si>
  <si>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</si>
  <si>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</si>
  <si>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</si>
  <si>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</si>
  <si>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</si>
  <si>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</si>
  <si>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</si>
  <si>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</si>
  <si>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</si>
  <si>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</si>
  <si>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</si>
  <si>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</si>
  <si>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</si>
  <si>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</si>
  <si>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</si>
  <si>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</si>
  <si>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</si>
  <si>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</si>
  <si>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</si>
  <si>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</si>
  <si>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</si>
  <si>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</si>
  <si>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</si>
  <si>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</si>
  <si>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</si>
  <si>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</si>
  <si>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</si>
  <si>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</si>
  <si>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</si>
  <si>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</si>
  <si>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</si>
  <si>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</si>
  <si>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</si>
  <si>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</si>
  <si>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</si>
  <si>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</si>
  <si>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</si>
  <si>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</si>
  <si>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</si>
  <si>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</si>
  <si>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</si>
  <si>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</si>
  <si>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</si>
  <si>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</si>
  <si>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</si>
  <si>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</si>
  <si>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</si>
  <si>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</si>
  <si>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</si>
  <si>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</si>
  <si>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</si>
  <si>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</si>
  <si>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</si>
  <si>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</si>
  <si>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</si>
  <si>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</si>
  <si>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</si>
  <si>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</si>
  <si>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</si>
  <si>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</si>
  <si>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</si>
  <si>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</si>
  <si>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</si>
  <si>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</si>
  <si>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</si>
  <si>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</si>
  <si>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</si>
  <si>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</si>
  <si>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</si>
  <si>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</si>
  <si>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</si>
  <si>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</si>
  <si>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</si>
  <si>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</si>
  <si>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</si>
  <si>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</si>
  <si>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</si>
  <si>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</si>
  <si>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</si>
  <si>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</si>
  <si>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</si>
  <si>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</si>
  <si>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</si>
  <si>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</si>
  <si>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</si>
  <si>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</si>
  <si>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</si>
  <si>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</si>
  <si>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</si>
  <si>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</si>
  <si>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</si>
  <si>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</si>
  <si>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</si>
  <si>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</si>
  <si>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</si>
  <si>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</si>
  <si>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</si>
  <si>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</si>
  <si>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</si>
  <si>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</si>
  <si>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</si>
  <si>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</si>
  <si>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</si>
  <si>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</si>
  <si>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</si>
  <si>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</si>
  <si>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</si>
  <si>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</si>
  <si>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</si>
  <si>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</si>
  <si>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</si>
  <si>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</si>
  <si>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</si>
  <si>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</si>
  <si>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</si>
  <si>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</si>
  <si>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</si>
  <si>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</si>
  <si>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</si>
  <si>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</si>
  <si>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</si>
  <si>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</si>
  <si>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</si>
  <si>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</si>
  <si>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</si>
  <si>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</si>
  <si>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</si>
  <si>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</si>
  <si>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</si>
  <si>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</si>
  <si>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</si>
  <si>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</si>
  <si>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</si>
  <si>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</si>
  <si>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</si>
  <si>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</si>
  <si>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</si>
  <si>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</si>
  <si>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</si>
  <si>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</si>
  <si>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</si>
  <si>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</si>
  <si>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</si>
  <si>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</si>
  <si>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</si>
  <si>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</si>
  <si>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</si>
  <si>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</si>
  <si>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</si>
  <si>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</si>
  <si>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</si>
  <si>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</si>
  <si>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</si>
  <si>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</si>
  <si>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</si>
  <si>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</si>
  <si>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</si>
  <si>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</si>
  <si>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</si>
  <si>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</si>
  <si>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</si>
  <si>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</si>
  <si>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</si>
  <si>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</si>
  <si>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</si>
  <si>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</si>
  <si>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</si>
  <si>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</si>
  <si>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</si>
  <si>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</si>
  <si>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</si>
  <si>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</si>
  <si>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</si>
  <si>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</si>
  <si>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</si>
  <si>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</si>
  <si>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</si>
  <si>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</si>
  <si>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</si>
  <si>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</si>
  <si>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</si>
  <si>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</si>
  <si>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</si>
  <si>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</si>
  <si>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</si>
  <si>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</si>
  <si>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</si>
  <si>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</si>
  <si>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</si>
  <si>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</si>
  <si>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</si>
  <si>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</si>
  <si>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</si>
  <si>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</si>
  <si>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</si>
  <si>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</si>
  <si>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</si>
  <si>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</si>
  <si>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</si>
  <si>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</si>
  <si>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</si>
  <si>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</si>
  <si>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</si>
  <si>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</si>
  <si>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</si>
  <si>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</si>
  <si>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</si>
  <si>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</si>
  <si>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</si>
  <si>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</si>
  <si>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</si>
  <si>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</si>
  <si>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</si>
  <si>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</si>
  <si>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</si>
  <si>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</si>
  <si>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</si>
  <si>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</si>
  <si>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</si>
  <si>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</si>
  <si>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</si>
  <si>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</si>
  <si>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</si>
  <si>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</si>
  <si>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</si>
  <si>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</si>
  <si>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</si>
  <si>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</si>
  <si>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</si>
  <si>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</si>
  <si>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</si>
  <si>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</si>
  <si>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</si>
  <si>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</si>
  <si>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</si>
  <si>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</si>
  <si>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</si>
  <si>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</si>
  <si>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</si>
  <si>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</si>
  <si>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</si>
  <si>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</si>
  <si>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</si>
  <si>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</si>
  <si>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</si>
  <si>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</si>
  <si>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</si>
  <si>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</si>
  <si>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</si>
  <si>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</si>
  <si>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</si>
  <si>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</si>
  <si>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</si>
  <si>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</si>
  <si>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</si>
  <si>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</si>
  <si>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</si>
  <si>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</si>
  <si>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</si>
  <si>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</si>
  <si>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</si>
  <si>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</si>
  <si>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</si>
  <si>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</si>
  <si>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</si>
  <si>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</si>
  <si>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</si>
  <si>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</si>
  <si>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</si>
  <si>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</si>
  <si>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</si>
  <si>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</si>
  <si>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</si>
  <si>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</si>
  <si>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</si>
  <si>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</si>
  <si>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</si>
  <si>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</si>
  <si>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</si>
  <si>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</si>
  <si>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</si>
  <si>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</si>
  <si>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</si>
  <si>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</si>
  <si>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</si>
  <si>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</si>
  <si>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</si>
  <si>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</si>
  <si>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</si>
  <si>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</si>
  <si>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</si>
  <si>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</si>
  <si>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</si>
  <si>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</si>
  <si>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</si>
  <si>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</si>
  <si>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</si>
  <si>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</si>
  <si>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</si>
  <si>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</si>
  <si>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</si>
  <si>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</si>
  <si>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</si>
  <si>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</si>
  <si>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</si>
  <si>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</si>
  <si>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</si>
  <si>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</si>
  <si>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</si>
  <si>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</si>
  <si>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</si>
  <si>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</si>
  <si>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</si>
  <si>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</si>
  <si>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</si>
  <si>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</si>
  <si>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</si>
  <si>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</si>
  <si>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</si>
  <si>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</si>
  <si>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</si>
  <si>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</si>
  <si>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</si>
  <si>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</si>
  <si>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</si>
  <si>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</si>
  <si>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</si>
  <si>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</si>
  <si>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</si>
  <si>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</si>
  <si>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</si>
  <si>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</si>
  <si>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</si>
  <si>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</si>
  <si>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</si>
  <si>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</si>
  <si>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</si>
  <si>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</si>
  <si>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</si>
  <si>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</si>
  <si>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</si>
  <si>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</si>
  <si>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</si>
  <si>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</si>
  <si>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</si>
  <si>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</si>
  <si>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</si>
  <si>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</si>
  <si>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</si>
  <si>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</si>
  <si>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</si>
  <si>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</si>
  <si>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</si>
  <si>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</si>
  <si>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</si>
  <si>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</si>
  <si>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</si>
  <si>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</si>
  <si>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</si>
  <si>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</si>
  <si>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</si>
  <si>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</si>
  <si>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</si>
  <si>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</si>
  <si>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</si>
  <si>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</si>
  <si>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</si>
  <si>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</si>
  <si>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</si>
  <si>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</si>
  <si>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</si>
  <si>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</si>
  <si>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</si>
  <si>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</si>
  <si>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</si>
  <si>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</si>
  <si>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</si>
  <si>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</si>
  <si>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</si>
  <si>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</si>
  <si>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</si>
  <si>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</si>
  <si>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</si>
  <si>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</si>
  <si>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</si>
  <si>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</si>
  <si>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</si>
  <si>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</si>
  <si>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</si>
  <si>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</si>
  <si>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</si>
  <si>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</si>
  <si>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</si>
  <si>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</si>
  <si>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</si>
  <si>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</si>
  <si>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</si>
  <si>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</si>
  <si>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</si>
  <si>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</si>
  <si>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</si>
  <si>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</si>
  <si>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</si>
  <si>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</si>
  <si>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</si>
  <si>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</si>
  <si>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</si>
  <si>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</si>
  <si>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</si>
  <si>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</si>
  <si>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</si>
  <si>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</si>
  <si>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</si>
  <si>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</si>
  <si>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</si>
  <si>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</si>
  <si>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</si>
  <si>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</si>
  <si>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</si>
  <si>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</si>
  <si>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</si>
  <si>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</si>
  <si>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</si>
  <si>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</si>
  <si>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</si>
  <si>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</si>
  <si>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</si>
  <si>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</si>
  <si>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</si>
  <si>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</si>
  <si>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</si>
  <si>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</si>
  <si>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</si>
  <si>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</si>
  <si>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</si>
  <si>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</si>
  <si>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</si>
  <si>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</si>
  <si>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</si>
  <si>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</si>
  <si>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</si>
  <si>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</si>
  <si>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</si>
  <si>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</si>
  <si>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</si>
  <si>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</si>
  <si>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</si>
  <si>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</si>
  <si>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</si>
  <si>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</si>
  <si>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</si>
  <si>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</si>
  <si>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</si>
  <si>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</si>
  <si>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</si>
  <si>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</si>
  <si>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</si>
  <si>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</si>
  <si>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</si>
  <si>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</si>
  <si>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</si>
  <si>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</si>
  <si>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</si>
  <si>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</si>
  <si>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</si>
  <si>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</si>
  <si>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</si>
  <si>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</si>
  <si>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</si>
  <si>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</si>
  <si>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</si>
  <si>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</si>
  <si>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</si>
  <si>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</si>
  <si>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</si>
  <si>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</si>
  <si>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</si>
  <si>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</si>
  <si>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</si>
  <si>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</si>
  <si>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</si>
  <si>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</si>
  <si>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</si>
  <si>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</si>
  <si>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</si>
  <si>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</si>
  <si>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</si>
  <si>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</si>
  <si>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</si>
  <si>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</si>
  <si>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</si>
  <si>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</si>
  <si>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</si>
  <si>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</si>
  <si>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</si>
  <si>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</si>
  <si>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</si>
  <si>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</si>
  <si>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</si>
  <si>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</si>
  <si>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</si>
  <si>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</si>
  <si>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</si>
  <si>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</si>
  <si>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</si>
  <si>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</si>
  <si>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</si>
  <si>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</si>
  <si>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</si>
  <si>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</si>
  <si>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</si>
  <si>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</si>
  <si>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</si>
  <si>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</si>
  <si>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</si>
  <si>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</si>
  <si>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</si>
  <si>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</si>
  <si>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</si>
  <si>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</si>
  <si>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</si>
  <si>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</si>
  <si>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</si>
  <si>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</si>
  <si>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</si>
  <si>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</si>
  <si>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</si>
  <si>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</si>
  <si>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</si>
  <si>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</si>
  <si>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</si>
  <si>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</si>
  <si>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</si>
  <si>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</si>
  <si>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</si>
  <si>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</si>
  <si>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</si>
  <si>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</si>
  <si>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</si>
  <si>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</si>
  <si>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</si>
  <si>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</si>
  <si>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</si>
  <si>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</si>
  <si>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</si>
  <si>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</si>
  <si>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</si>
  <si>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</si>
  <si>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</si>
  <si>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</si>
  <si>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</si>
  <si>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</si>
  <si>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</si>
  <si>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</si>
  <si>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</si>
  <si>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</si>
  <si>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</si>
  <si>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</si>
  <si>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</si>
  <si>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</si>
  <si>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</si>
  <si>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</si>
  <si>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</si>
  <si>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</si>
  <si>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</si>
  <si>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</si>
  <si>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</si>
  <si>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</si>
  <si>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</si>
  <si>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</si>
  <si>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</si>
  <si>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</si>
  <si>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</si>
  <si>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</si>
  <si>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</si>
  <si>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</si>
  <si>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</si>
  <si>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</si>
  <si>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</si>
  <si>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</si>
  <si>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</si>
  <si>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</si>
  <si>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</si>
  <si>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</si>
  <si>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</si>
  <si>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</si>
  <si>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</si>
  <si>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</si>
  <si>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</si>
  <si>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</si>
  <si>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</si>
  <si>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</si>
  <si>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</si>
  <si>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</si>
  <si>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</si>
  <si>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</si>
  <si>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</si>
  <si>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</si>
  <si>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</si>
  <si>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</si>
  <si>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</si>
  <si>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</si>
  <si>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</si>
  <si>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</si>
  <si>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</si>
  <si>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</si>
  <si>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</si>
  <si>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</si>
  <si>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</si>
  <si>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</si>
  <si>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</si>
  <si>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</si>
  <si>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</si>
  <si>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</si>
  <si>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</si>
  <si>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</si>
  <si>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</si>
  <si>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</si>
  <si>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</si>
  <si>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</si>
  <si>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</si>
  <si>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</si>
  <si>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</si>
  <si>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</si>
  <si>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</si>
  <si>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</si>
  <si>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</si>
  <si>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</si>
  <si>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</si>
  <si>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</si>
  <si>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</si>
  <si>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</si>
  <si>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</si>
  <si>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</si>
  <si>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</si>
  <si>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</si>
  <si>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</si>
  <si>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</si>
  <si>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</si>
  <si>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</si>
  <si>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</si>
  <si>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</si>
  <si>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</si>
  <si>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</si>
  <si>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</si>
  <si>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</si>
  <si>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</si>
  <si>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</si>
  <si>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</si>
  <si>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</si>
  <si>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</si>
  <si>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</si>
  <si>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</si>
  <si>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</si>
  <si>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</si>
  <si>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</si>
  <si>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</si>
  <si>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</si>
  <si>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</si>
  <si>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</si>
  <si>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</si>
  <si>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</si>
  <si>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</si>
  <si>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</si>
  <si>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</si>
  <si>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</si>
  <si>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</si>
  <si>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</si>
  <si>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</si>
  <si>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</si>
  <si>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</si>
  <si>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</si>
  <si>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</si>
  <si>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</si>
  <si>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</si>
  <si>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</si>
  <si>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</si>
  <si>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</si>
  <si>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</si>
  <si>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</si>
  <si>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</si>
  <si>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</si>
  <si>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</si>
  <si>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</si>
  <si>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</si>
  <si>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</si>
  <si>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</si>
  <si>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</si>
  <si>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</si>
  <si>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</si>
  <si>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</si>
  <si>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</si>
  <si>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</si>
  <si>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</si>
  <si>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</si>
  <si>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</si>
  <si>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</si>
  <si>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</si>
  <si>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</si>
  <si>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</si>
  <si>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</si>
  <si>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</si>
  <si>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</si>
  <si>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</si>
  <si>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</si>
  <si>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</si>
  <si>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</si>
  <si>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</si>
  <si>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</si>
  <si>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</si>
  <si>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</si>
  <si>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</si>
  <si>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</si>
  <si>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</si>
  <si>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</si>
  <si>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</si>
  <si>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</si>
  <si>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</si>
  <si>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</si>
  <si>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</si>
  <si>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</si>
  <si>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</si>
  <si>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</si>
  <si>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</si>
  <si>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</si>
  <si>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</si>
  <si>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</si>
  <si>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</si>
  <si>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</si>
  <si>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</si>
  <si>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</si>
  <si>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</si>
  <si>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</si>
  <si>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</si>
  <si>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</si>
  <si>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</si>
  <si>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</si>
  <si>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</si>
  <si>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</si>
  <si>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</si>
  <si>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</si>
  <si>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</si>
  <si>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</si>
  <si>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</si>
  <si>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</si>
  <si>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</si>
  <si>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</si>
  <si>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</si>
  <si>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</si>
  <si>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</si>
  <si>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</si>
  <si>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</si>
  <si>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</si>
  <si>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</si>
  <si>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</si>
  <si>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</si>
  <si>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</si>
  <si>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</si>
  <si>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</si>
  <si>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</si>
  <si>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</si>
  <si>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</si>
  <si>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</si>
  <si>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</si>
  <si>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</si>
  <si>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</si>
  <si>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</si>
  <si>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</si>
  <si>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</si>
  <si>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</si>
  <si>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</si>
  <si>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</si>
  <si>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</si>
  <si>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</si>
  <si>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</si>
  <si>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</si>
  <si>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</si>
  <si>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</si>
  <si>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</si>
  <si>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</si>
  <si>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</si>
  <si>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</si>
  <si>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</si>
  <si>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</si>
  <si>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</si>
  <si>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</si>
  <si>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</si>
  <si>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</si>
  <si>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</si>
  <si>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</si>
  <si>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</si>
  <si>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</si>
  <si>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</si>
  <si>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</si>
  <si>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</si>
  <si>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</si>
  <si>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</si>
  <si>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</si>
  <si>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</si>
  <si>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</si>
  <si>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</si>
  <si>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</si>
  <si>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</si>
  <si>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</si>
  <si>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</si>
  <si>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</si>
  <si>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</si>
  <si>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</si>
  <si>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</si>
  <si>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</si>
  <si>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</si>
  <si>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</si>
  <si>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</si>
  <si>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</si>
  <si>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</si>
  <si>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</si>
  <si>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</si>
  <si>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</si>
  <si>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</si>
  <si>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</si>
  <si>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</si>
  <si>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</si>
  <si>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</si>
  <si>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</si>
  <si>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</si>
  <si>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</si>
  <si>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</si>
  <si>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</si>
  <si>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</si>
  <si>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</si>
  <si>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</si>
  <si>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</si>
  <si>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</si>
  <si>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</si>
  <si>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</si>
  <si>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</si>
  <si>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</si>
  <si>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</si>
  <si>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</si>
  <si>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</si>
  <si>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</si>
  <si>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</si>
  <si>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</si>
  <si>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</si>
  <si>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</si>
  <si>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</si>
  <si>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</si>
  <si>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</si>
  <si>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</si>
  <si>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</si>
  <si>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</si>
  <si>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</si>
  <si>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</si>
  <si>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</si>
  <si>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</si>
  <si>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</si>
  <si>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</si>
  <si>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</si>
  <si>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</si>
  <si>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</si>
  <si>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</si>
  <si>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</si>
  <si>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</si>
  <si>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</si>
  <si>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</si>
  <si>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</si>
  <si>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</si>
  <si>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</si>
  <si>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</si>
  <si>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</si>
  <si>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</si>
  <si>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</si>
  <si>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</si>
  <si>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</si>
  <si>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</si>
  <si>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</si>
  <si>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</si>
  <si>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</si>
  <si>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</si>
  <si>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</si>
  <si>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</si>
  <si>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</si>
  <si>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</si>
  <si>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</si>
  <si>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</si>
  <si>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</si>
  <si>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</si>
  <si>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</si>
  <si>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</si>
  <si>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</si>
  <si>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</si>
  <si>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</si>
  <si>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</si>
  <si>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</si>
  <si>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</si>
  <si>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</si>
  <si>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</si>
  <si>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</si>
  <si>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</si>
  <si>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</si>
  <si>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</si>
  <si>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</si>
  <si>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</si>
  <si>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</si>
  <si>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</si>
  <si>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</si>
  <si>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</si>
  <si>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</si>
  <si>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</si>
  <si>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</si>
  <si>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</si>
  <si>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</si>
  <si>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</si>
  <si>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</si>
  <si>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</si>
  <si>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</si>
  <si>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</si>
  <si>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</si>
  <si>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</si>
  <si>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</si>
  <si>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</si>
  <si>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</si>
  <si>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</si>
  <si>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</si>
  <si>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</si>
  <si>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</si>
  <si>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</si>
  <si>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</si>
  <si>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</si>
  <si>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</si>
  <si>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</si>
  <si>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</si>
  <si>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</si>
  <si>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</si>
  <si>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</si>
  <si>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</si>
  <si>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</si>
  <si>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</si>
  <si>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</si>
  <si>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</si>
  <si>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</si>
  <si>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</si>
  <si>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</si>
  <si>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</si>
  <si>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</si>
  <si>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</si>
  <si>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</si>
  <si>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</si>
  <si>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</si>
  <si>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</si>
  <si>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</si>
  <si>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</si>
  <si>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</si>
  <si>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</si>
  <si>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</si>
  <si>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</si>
  <si>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</si>
  <si>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</si>
  <si>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</si>
  <si>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</si>
  <si>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</si>
  <si>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</si>
  <si>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</si>
  <si>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</si>
  <si>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</si>
  <si>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</si>
  <si>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</si>
  <si>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</si>
  <si>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</si>
  <si>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</si>
  <si>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</si>
  <si>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</si>
  <si>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</si>
  <si>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</si>
  <si>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</si>
  <si>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</si>
  <si>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</si>
  <si>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</si>
  <si>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</si>
  <si>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</si>
  <si>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</si>
  <si>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</si>
  <si>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</si>
  <si>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</si>
  <si>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</si>
  <si>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</si>
  <si>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</si>
  <si>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</si>
  <si>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</si>
  <si>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</si>
  <si>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</si>
  <si>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</si>
  <si>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</si>
  <si>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</si>
  <si>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</si>
  <si>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</si>
  <si>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</si>
  <si>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</si>
  <si>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</si>
  <si>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</si>
  <si>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</si>
  <si>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</si>
  <si>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</si>
  <si>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</si>
  <si>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</si>
  <si>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</si>
  <si>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</si>
  <si>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</si>
  <si>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</si>
  <si>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</si>
  <si>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</si>
  <si>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</si>
  <si>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</si>
  <si>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</si>
  <si>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</si>
  <si>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</si>
  <si>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</si>
  <si>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</si>
  <si>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</si>
  <si>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</si>
  <si>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</si>
  <si>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</si>
  <si>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</si>
  <si>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</si>
  <si>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</si>
  <si>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</si>
  <si>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</si>
  <si>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</si>
  <si>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</si>
  <si>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</si>
  <si>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</si>
  <si>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</si>
  <si>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</si>
  <si>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</si>
  <si>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</si>
  <si>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</si>
  <si>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</si>
  <si>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</si>
  <si>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</si>
  <si>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</si>
  <si>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</si>
  <si>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</si>
  <si>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</si>
  <si>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</si>
  <si>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</si>
  <si>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</si>
  <si>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</si>
  <si>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</si>
  <si>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</si>
  <si>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</si>
  <si>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</si>
  <si>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</si>
  <si>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</si>
  <si>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</si>
  <si>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</si>
  <si>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</si>
  <si>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</si>
  <si>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</si>
  <si>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</si>
  <si>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</si>
  <si>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</si>
  <si>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</si>
  <si>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</si>
  <si>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</si>
  <si>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</si>
  <si>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</si>
  <si>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</si>
  <si>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</si>
  <si>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</si>
  <si>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</si>
  <si>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</si>
  <si>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</si>
  <si>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</si>
  <si>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</si>
  <si>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</si>
  <si>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</si>
  <si>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</si>
  <si>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</si>
  <si>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</si>
  <si>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</si>
  <si>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</si>
  <si>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</si>
  <si>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</si>
  <si>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</si>
  <si>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</si>
  <si>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</si>
  <si>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</si>
  <si>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</si>
  <si>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</si>
  <si>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</si>
  <si>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</si>
  <si>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</si>
  <si>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</si>
  <si>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</si>
  <si>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</si>
  <si>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</si>
  <si>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</si>
  <si>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</si>
  <si>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</si>
  <si>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</si>
  <si>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</si>
  <si>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</si>
  <si>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</si>
  <si>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</si>
  <si>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</si>
  <si>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</si>
  <si>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</si>
  <si>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</si>
  <si>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</si>
  <si>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</si>
  <si>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</si>
  <si>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</si>
  <si>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</si>
  <si>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</si>
  <si>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</si>
  <si>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</si>
  <si>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</si>
  <si>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</si>
  <si>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</si>
  <si>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</si>
  <si>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</si>
  <si>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</si>
  <si>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</si>
  <si>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</si>
  <si>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</si>
  <si>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</si>
  <si>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</si>
  <si>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</si>
  <si>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</si>
  <si>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</si>
  <si>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</si>
  <si>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</si>
  <si>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</si>
  <si>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</si>
  <si>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</si>
  <si>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</si>
  <si>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</si>
  <si>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</si>
  <si>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</si>
  <si>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</si>
  <si>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</si>
  <si>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</si>
  <si>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</si>
  <si>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</si>
  <si>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</si>
  <si>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</si>
  <si>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</si>
  <si>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</si>
  <si>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</si>
  <si>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</si>
  <si>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</si>
  <si>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</si>
  <si>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</si>
  <si>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</si>
  <si>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</si>
  <si>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</si>
  <si>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</si>
  <si>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</si>
  <si>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</si>
  <si>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</si>
  <si>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</si>
  <si>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</si>
  <si>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</si>
  <si>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</si>
  <si>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</si>
  <si>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</si>
  <si>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</si>
  <si>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</si>
  <si>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</si>
  <si>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</si>
  <si>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</si>
  <si>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</si>
  <si>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</si>
  <si>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</si>
  <si>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</si>
  <si>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</si>
  <si>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</si>
  <si>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</si>
  <si>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</si>
  <si>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</si>
  <si>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</si>
  <si>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</si>
  <si>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</si>
  <si>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</si>
  <si>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</si>
  <si>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</si>
  <si>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</si>
  <si>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</si>
  <si>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</si>
  <si>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</si>
  <si>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</si>
  <si>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</si>
  <si>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</si>
  <si>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</si>
  <si>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</si>
  <si>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</si>
  <si>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</si>
  <si>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</si>
  <si>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</si>
  <si>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</si>
  <si>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</si>
  <si>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</si>
  <si>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</si>
  <si>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</si>
  <si>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</si>
  <si>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</si>
  <si>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</si>
  <si>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</si>
  <si>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</si>
  <si>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</si>
  <si>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</si>
  <si>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</si>
  <si>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</si>
  <si>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</si>
  <si>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</si>
  <si>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</si>
  <si>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</si>
  <si>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</si>
  <si>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</si>
  <si>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</si>
  <si>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</si>
  <si>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</si>
  <si>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</si>
  <si>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</si>
  <si>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</si>
  <si>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</si>
  <si>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</si>
  <si>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</si>
  <si>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</si>
  <si>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</si>
  <si>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</si>
  <si>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</si>
  <si>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</si>
  <si>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</si>
  <si>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</si>
  <si>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</si>
  <si>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</si>
  <si>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</si>
  <si>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</si>
  <si>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</si>
  <si>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</si>
  <si>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</si>
  <si>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</si>
  <si>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</si>
  <si>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</si>
  <si>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</si>
  <si>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</si>
  <si>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</si>
  <si>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</si>
  <si>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</si>
  <si>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</si>
  <si>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</si>
  <si>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</si>
  <si>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</si>
  <si>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</si>
  <si>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</si>
  <si>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</si>
  <si>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</si>
  <si>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</si>
  <si>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</si>
  <si>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</si>
  <si>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</si>
  <si>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</si>
  <si>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</si>
  <si>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</si>
  <si>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</si>
  <si>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</si>
  <si>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</si>
  <si>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</si>
  <si>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</si>
  <si>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</si>
  <si>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</si>
  <si>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</si>
  <si>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</si>
  <si>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</si>
  <si>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</si>
  <si>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</si>
  <si>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</si>
  <si>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</si>
  <si>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</si>
  <si>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</si>
  <si>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</si>
  <si>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</si>
  <si>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</si>
  <si>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</si>
  <si>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</si>
  <si>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</si>
  <si>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</si>
  <si>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</si>
  <si>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</si>
  <si>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</si>
  <si>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</si>
  <si>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</si>
  <si>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</si>
  <si>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</si>
  <si>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</si>
  <si>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</si>
  <si>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</si>
  <si>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</si>
  <si>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</si>
  <si>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</si>
  <si>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</si>
  <si>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</si>
  <si>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</si>
  <si>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</si>
  <si>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</si>
  <si>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</si>
  <si>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</si>
  <si>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</si>
  <si>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</si>
  <si>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</si>
  <si>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</si>
  <si>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</si>
  <si>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</si>
  <si>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</si>
  <si>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</si>
  <si>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</si>
  <si>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</si>
  <si>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</si>
  <si>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</si>
  <si>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</si>
  <si>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</si>
  <si>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</si>
  <si>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</si>
  <si>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</si>
  <si>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</si>
  <si>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</si>
  <si>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</si>
  <si>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</si>
  <si>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</si>
  <si>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</si>
  <si>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</si>
  <si>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</si>
  <si>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</si>
  <si>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</si>
  <si>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</si>
  <si>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</si>
  <si>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</si>
  <si>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</si>
  <si>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</si>
  <si>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</si>
  <si>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</si>
  <si>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</si>
  <si>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</si>
  <si>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</si>
  <si>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</si>
  <si>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</si>
  <si>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</si>
  <si>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</si>
  <si>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</si>
  <si>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</si>
  <si>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</si>
  <si>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</si>
  <si>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</si>
  <si>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</si>
  <si>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</si>
  <si>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</si>
  <si>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</si>
  <si>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</si>
  <si>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</si>
  <si>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</si>
  <si>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</si>
  <si>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</si>
  <si>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</si>
  <si>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</si>
  <si>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</si>
  <si>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</si>
  <si>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</si>
  <si>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</si>
  <si>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</si>
  <si>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</si>
  <si>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</si>
  <si>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</si>
  <si>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</si>
  <si>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</si>
  <si>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</si>
  <si>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</si>
  <si>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</si>
  <si>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</si>
  <si>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</si>
  <si>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</si>
  <si>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</si>
  <si>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</si>
  <si>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</si>
  <si>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</si>
  <si>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</si>
  <si>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</si>
  <si>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</si>
  <si>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</si>
  <si>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</si>
  <si>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</si>
  <si>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</si>
  <si>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</si>
  <si>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</si>
  <si>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</si>
  <si>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</si>
  <si>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</si>
  <si>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</si>
  <si>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</si>
  <si>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</si>
  <si>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</si>
  <si>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</si>
  <si>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</si>
  <si>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</si>
  <si>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</si>
  <si>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</si>
  <si>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</si>
  <si>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</si>
  <si>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</si>
  <si>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</si>
  <si>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</si>
  <si>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</si>
  <si>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</si>
  <si>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</si>
  <si>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</si>
  <si>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</si>
  <si>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</si>
  <si>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</si>
  <si>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</si>
  <si>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</si>
  <si>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</si>
  <si>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</si>
  <si>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</si>
  <si>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</si>
  <si>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</si>
  <si>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</si>
  <si>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</si>
  <si>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</si>
  <si>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</si>
  <si>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</si>
  <si>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</si>
  <si>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</si>
  <si>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</si>
  <si>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</si>
  <si>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</si>
  <si>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</si>
  <si>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</si>
  <si>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</si>
  <si>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</si>
  <si>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</si>
  <si>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</si>
  <si>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</si>
  <si>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</si>
  <si>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</si>
  <si>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</si>
  <si>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</si>
  <si>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</si>
  <si>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</si>
  <si>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</si>
  <si>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</si>
  <si>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</si>
  <si>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</si>
  <si>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</si>
  <si>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</si>
  <si>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</si>
  <si>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</si>
  <si>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</si>
  <si>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</si>
  <si>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</si>
  <si>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</si>
  <si>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</si>
  <si>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</si>
  <si>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</si>
  <si>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</si>
  <si>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</si>
  <si>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</si>
  <si>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</si>
  <si>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</si>
  <si>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</si>
  <si>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</si>
  <si>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</si>
  <si>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</si>
  <si>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</si>
  <si>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</si>
  <si>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</si>
  <si>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</si>
  <si>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</si>
  <si>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</si>
  <si>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</si>
  <si>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</si>
  <si>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</si>
  <si>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</si>
  <si>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</si>
  <si>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</si>
  <si>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</si>
  <si>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</si>
  <si>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</si>
  <si>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</si>
  <si>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</si>
  <si>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</si>
  <si>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</si>
  <si>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</si>
  <si>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</si>
  <si>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</si>
  <si>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</si>
  <si>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</si>
  <si>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</si>
  <si>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</si>
  <si>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</si>
  <si>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</si>
  <si>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</si>
  <si>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</si>
  <si>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</si>
  <si>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</si>
  <si>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</si>
  <si>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</si>
  <si>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</si>
  <si>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</si>
  <si>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</si>
  <si>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</si>
  <si>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</si>
  <si>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</si>
  <si>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</si>
  <si>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</si>
  <si>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</si>
  <si>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</si>
  <si>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</si>
  <si>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</si>
  <si>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</si>
  <si>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</si>
  <si>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</si>
  <si>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</si>
  <si>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</si>
  <si>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</si>
  <si>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</si>
  <si>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</si>
  <si>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</si>
  <si>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</si>
  <si>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</si>
  <si>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</si>
  <si>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</si>
  <si>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</si>
  <si>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</si>
  <si>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</si>
  <si>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</si>
  <si>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</si>
  <si>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</si>
  <si>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</si>
  <si>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</si>
  <si>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</si>
  <si>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</si>
  <si>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</si>
  <si>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</si>
  <si>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</si>
  <si>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</si>
  <si>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</si>
  <si>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</si>
  <si>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</si>
  <si>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</si>
  <si>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</si>
  <si>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</si>
  <si>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</si>
  <si>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</si>
  <si>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</si>
  <si>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</si>
  <si>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</si>
  <si>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</si>
  <si>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</si>
  <si>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</si>
  <si>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</si>
  <si>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</si>
  <si>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</si>
  <si>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</si>
  <si>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</si>
  <si>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</si>
  <si>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</si>
  <si>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</si>
  <si>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</si>
  <si>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</si>
  <si>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</si>
  <si>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</si>
  <si>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</si>
  <si>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</si>
  <si>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</si>
  <si>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</si>
  <si>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</si>
  <si>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</si>
  <si>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</si>
  <si>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</si>
  <si>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</si>
  <si>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</si>
  <si>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</si>
  <si>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</si>
  <si>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</si>
  <si>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</si>
  <si>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</si>
  <si>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</si>
  <si>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</si>
  <si>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</si>
  <si>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</si>
  <si>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</si>
  <si>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</si>
  <si>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</si>
  <si>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</si>
  <si>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</si>
  <si>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</si>
  <si>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</si>
  <si>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</si>
  <si>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</si>
  <si>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</si>
  <si>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</si>
  <si>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</si>
  <si>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</si>
  <si>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</si>
  <si>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</si>
  <si>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</si>
  <si>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</si>
  <si>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</si>
  <si>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</si>
  <si>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</si>
  <si>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</si>
  <si>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</si>
  <si>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</si>
  <si>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</si>
  <si>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</si>
  <si>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</si>
  <si>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</si>
  <si>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</si>
  <si>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</si>
  <si>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</si>
  <si>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</si>
  <si>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</si>
  <si>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</si>
  <si>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</si>
  <si>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</si>
  <si>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</si>
  <si>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</si>
  <si>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</si>
  <si>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</si>
  <si>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</si>
  <si>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</si>
  <si>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</si>
  <si>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</si>
  <si>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</si>
  <si>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</si>
  <si>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</si>
  <si>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</si>
  <si>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</si>
  <si>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</si>
  <si>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</si>
  <si>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</si>
  <si>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</si>
  <si>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</si>
  <si>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</si>
  <si>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</si>
  <si>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</si>
  <si>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</si>
  <si>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</si>
  <si>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</si>
  <si>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</si>
  <si>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</si>
  <si>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</si>
  <si>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</si>
  <si>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</si>
  <si>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</si>
  <si>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</si>
  <si>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</si>
  <si>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</si>
  <si>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</si>
  <si>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</si>
  <si>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</si>
  <si>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</si>
  <si>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</si>
  <si>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</si>
  <si>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</si>
  <si>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</si>
  <si>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</si>
  <si>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</si>
  <si>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</si>
  <si>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</si>
  <si>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</si>
  <si>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</si>
  <si>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</si>
  <si>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</si>
  <si>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</si>
  <si>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</si>
  <si>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</si>
  <si>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</si>
  <si>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</si>
  <si>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</si>
  <si>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</si>
  <si>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</si>
  <si>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</si>
  <si>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</si>
  <si>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</si>
  <si>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</si>
  <si>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</si>
  <si>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</si>
  <si>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</si>
  <si>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</si>
  <si>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</si>
  <si>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</si>
  <si>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</si>
  <si>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</si>
  <si>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</si>
  <si>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</si>
  <si>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</si>
  <si>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</si>
  <si>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</si>
  <si>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</si>
  <si>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</si>
  <si>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</si>
  <si>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</si>
  <si>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</si>
  <si>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</si>
  <si>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</si>
  <si>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</si>
  <si>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</si>
  <si>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</si>
  <si>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</si>
  <si>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</si>
  <si>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</si>
  <si>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</si>
  <si>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</si>
  <si>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</si>
  <si>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</si>
  <si>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</si>
  <si>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</si>
  <si>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</si>
  <si>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</si>
  <si>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</si>
  <si>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</si>
  <si>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</si>
  <si>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</si>
  <si>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</si>
  <si>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</si>
  <si>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</si>
  <si>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</si>
  <si>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</si>
  <si>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</si>
  <si>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</si>
  <si>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</si>
  <si>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</si>
  <si>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</si>
  <si>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</si>
  <si>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</si>
  <si>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</si>
  <si>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</si>
  <si>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</si>
  <si>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</si>
  <si>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</si>
  <si>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</si>
  <si>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</si>
  <si>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</si>
  <si>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</si>
  <si>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</si>
  <si>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</si>
  <si>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</si>
  <si>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</si>
  <si>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</si>
  <si>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</si>
  <si>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</si>
  <si>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</si>
  <si>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</si>
  <si>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</si>
  <si>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</si>
  <si>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</si>
  <si>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</si>
  <si>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</si>
  <si>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</si>
  <si>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</si>
  <si>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</si>
  <si>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</si>
  <si>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</si>
  <si>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</si>
  <si>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</si>
  <si>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</si>
  <si>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</si>
  <si>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</si>
  <si>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</si>
  <si>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</si>
  <si>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</si>
  <si>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</si>
  <si>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</si>
  <si>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</si>
  <si>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</si>
  <si>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</si>
  <si>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</si>
  <si>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</si>
  <si>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</si>
  <si>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</si>
  <si>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</si>
  <si>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</si>
  <si>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</si>
  <si>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</si>
  <si>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</si>
  <si>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</si>
  <si>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</si>
  <si>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</si>
  <si>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</si>
  <si>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</si>
  <si>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</si>
  <si>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</si>
  <si>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</si>
  <si>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</si>
  <si>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</si>
  <si>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</si>
  <si>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</si>
  <si>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</si>
  <si>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</si>
  <si>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</si>
  <si>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</si>
  <si>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</si>
  <si>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</si>
  <si>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</si>
  <si>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</si>
  <si>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</si>
  <si>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</si>
  <si>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</si>
  <si>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</si>
  <si>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</si>
  <si>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</si>
  <si>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</si>
  <si>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</si>
  <si>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</si>
  <si>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</si>
  <si>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</si>
  <si>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</si>
  <si>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</si>
  <si>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</si>
  <si>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</si>
  <si>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</si>
  <si>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</si>
  <si>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</si>
  <si>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</si>
  <si>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</si>
  <si>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</si>
  <si>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</si>
  <si>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</si>
  <si>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</si>
  <si>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</si>
  <si>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</si>
  <si>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</si>
  <si>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</si>
  <si>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</si>
  <si>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</si>
  <si>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</si>
  <si>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</si>
  <si>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</si>
  <si>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</si>
  <si>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</si>
  <si>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</si>
  <si>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</si>
  <si>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</si>
  <si>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</si>
  <si>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</si>
  <si>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</si>
  <si>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</si>
  <si>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</si>
  <si>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</si>
  <si>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</si>
  <si>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</si>
  <si>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</si>
  <si>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</si>
  <si>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</si>
  <si>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</si>
  <si>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</si>
  <si>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</si>
  <si>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</si>
  <si>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</si>
  <si>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</si>
  <si>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</si>
  <si>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</si>
  <si>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</si>
  <si>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</si>
  <si>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</si>
  <si>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</si>
  <si>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</si>
  <si>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</si>
  <si>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</si>
  <si>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</si>
  <si>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</si>
  <si>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</si>
  <si>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</si>
  <si>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</si>
  <si>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</si>
  <si>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</si>
  <si>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</si>
  <si>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</si>
  <si>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</si>
  <si>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</si>
  <si>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</si>
  <si>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</si>
  <si>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</si>
  <si>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</si>
  <si>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</si>
  <si>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</si>
  <si>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</si>
  <si>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</si>
  <si>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</si>
  <si>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</si>
  <si>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</si>
  <si>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</si>
  <si>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</si>
  <si>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</si>
  <si>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</si>
  <si>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</si>
  <si>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</si>
  <si>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</si>
  <si>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</si>
  <si>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</si>
  <si>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</si>
  <si>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</si>
  <si>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</si>
  <si>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</si>
  <si>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</si>
  <si>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</si>
  <si>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</si>
  <si>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</si>
  <si>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</si>
  <si>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</si>
  <si>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</si>
  <si>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</si>
  <si>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</si>
  <si>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</si>
  <si>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</si>
  <si>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</si>
  <si>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</si>
  <si>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</si>
  <si>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</si>
  <si>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</si>
  <si>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</si>
  <si>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</si>
  <si>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</si>
  <si>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</si>
  <si>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</si>
  <si>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</si>
  <si>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</si>
  <si>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</si>
  <si>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</si>
  <si>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</si>
  <si>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</si>
  <si>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</si>
  <si>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</si>
  <si>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</si>
  <si>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</si>
  <si>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</si>
  <si>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</si>
  <si>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</si>
  <si>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</si>
  <si>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</si>
  <si>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</si>
  <si>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</si>
  <si>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</si>
  <si>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</si>
  <si>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</si>
  <si>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</si>
  <si>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</si>
  <si>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</si>
  <si>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</si>
  <si>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</si>
  <si>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</si>
  <si>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</si>
  <si>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</si>
  <si>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</si>
  <si>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</si>
  <si>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</si>
  <si>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</si>
  <si>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</si>
  <si>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</si>
  <si>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</si>
  <si>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</si>
  <si>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</si>
  <si>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</si>
  <si>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</si>
  <si>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</si>
  <si>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</si>
  <si>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</si>
  <si>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</si>
  <si>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</si>
  <si>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</si>
  <si>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</si>
  <si>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</si>
  <si>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</si>
  <si>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</si>
  <si>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</si>
  <si>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</si>
  <si>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</si>
  <si>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</si>
  <si>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</si>
  <si>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</si>
  <si>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</si>
  <si>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</si>
  <si>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</si>
  <si>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</si>
  <si>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</si>
  <si>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</si>
  <si>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</si>
  <si>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</si>
  <si>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</si>
  <si>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</si>
  <si>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</si>
  <si>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</si>
  <si>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</si>
  <si>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</si>
  <si>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</si>
  <si>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</si>
  <si>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</si>
  <si>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</si>
  <si>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</si>
  <si>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</si>
  <si>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</si>
  <si>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</si>
  <si>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</si>
  <si>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</si>
  <si>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</si>
  <si>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</si>
  <si>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</si>
  <si>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</si>
  <si>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</si>
  <si>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</si>
  <si>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</si>
  <si>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</si>
  <si>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</si>
  <si>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</si>
  <si>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</si>
  <si>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</si>
  <si>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</si>
  <si>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</si>
  <si>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</si>
  <si>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</si>
  <si>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</si>
  <si>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</si>
  <si>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</si>
  <si>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</si>
  <si>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</si>
  <si>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</si>
  <si>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</si>
  <si>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</si>
  <si>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</si>
  <si>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</si>
  <si>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</si>
  <si>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</si>
  <si>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</si>
  <si>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</si>
  <si>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</si>
  <si>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</si>
  <si>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</si>
  <si>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</si>
  <si>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</si>
  <si>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</si>
  <si>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</si>
  <si>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</si>
  <si>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</si>
  <si>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</si>
  <si>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</si>
  <si>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</si>
  <si>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</si>
  <si>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</si>
  <si>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</si>
  <si>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</si>
  <si>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</si>
  <si>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</si>
  <si>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</si>
  <si>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</si>
  <si>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</si>
  <si>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</si>
  <si>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</si>
  <si>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</si>
  <si>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</si>
  <si>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</si>
  <si>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</si>
  <si>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</si>
  <si>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</si>
  <si>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</si>
  <si>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</si>
  <si>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</si>
  <si>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</si>
  <si>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</si>
  <si>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</si>
  <si>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</si>
  <si>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</si>
  <si>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</si>
  <si>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</si>
  <si>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</si>
  <si>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</si>
  <si>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</si>
  <si>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</si>
  <si>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</si>
  <si>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</si>
  <si>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</si>
  <si>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</si>
  <si>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</si>
  <si>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</si>
  <si>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</si>
  <si>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</si>
  <si>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</si>
  <si>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</si>
  <si>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</si>
  <si>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</si>
  <si>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</si>
  <si>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</si>
  <si>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</si>
  <si>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</si>
  <si>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</si>
  <si>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</si>
  <si>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</si>
  <si>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</si>
  <si>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</si>
  <si>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</si>
  <si>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</si>
  <si>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</si>
  <si>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</si>
  <si>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</si>
  <si>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</si>
  <si>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</si>
  <si>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</si>
  <si>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</si>
  <si>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</si>
  <si>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</si>
  <si>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</si>
  <si>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</si>
  <si>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</si>
  <si>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</si>
  <si>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</si>
  <si>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</si>
  <si>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</si>
  <si>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</si>
  <si>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</si>
  <si>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</si>
  <si>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</si>
  <si>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</si>
  <si>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</si>
  <si>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</si>
  <si>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</si>
  <si>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</si>
  <si>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</si>
  <si>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</si>
  <si>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</si>
  <si>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</si>
  <si>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</si>
  <si>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</si>
  <si>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</si>
  <si>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</si>
  <si>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</si>
  <si>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</si>
  <si>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</si>
  <si>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</si>
  <si>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</si>
  <si>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</si>
  <si>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</si>
  <si>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</si>
  <si>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</si>
  <si>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</si>
  <si>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</si>
  <si>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</si>
  <si>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</si>
  <si>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</si>
  <si>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</si>
  <si>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</si>
  <si>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</si>
  <si>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</si>
  <si>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</si>
  <si>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</si>
  <si>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</si>
  <si>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</si>
  <si>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</si>
  <si>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</si>
  <si>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</si>
  <si>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</si>
  <si>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</si>
  <si>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</si>
  <si>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</si>
  <si>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</si>
  <si>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</si>
  <si>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</si>
  <si>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</si>
  <si>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</si>
  <si>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</si>
  <si>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</si>
  <si>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</si>
  <si>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</si>
  <si>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</si>
  <si>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</si>
  <si>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</si>
  <si>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</si>
  <si>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</si>
  <si>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</si>
  <si>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</si>
  <si>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</si>
  <si>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</si>
  <si>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</si>
  <si>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</si>
  <si>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</si>
  <si>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</si>
  <si>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</si>
  <si>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</si>
  <si>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</si>
  <si>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</si>
  <si>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</si>
  <si>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</si>
  <si>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</si>
  <si>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</si>
  <si>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</si>
  <si>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</si>
  <si>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</si>
  <si>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</si>
  <si>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</si>
  <si>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</si>
  <si>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</si>
  <si>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</si>
  <si>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</si>
  <si>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</si>
  <si>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</si>
  <si>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</si>
  <si>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</si>
  <si>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</si>
  <si>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</si>
  <si>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</si>
  <si>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</si>
  <si>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</si>
  <si>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</si>
  <si>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</si>
  <si>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</si>
  <si>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</si>
  <si>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</si>
  <si>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</si>
  <si>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</si>
  <si>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</si>
  <si>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</si>
  <si>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</si>
  <si>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</si>
  <si>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</si>
  <si>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</si>
  <si>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</si>
  <si>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</si>
  <si>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</si>
  <si>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</si>
  <si>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</si>
  <si>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</si>
  <si>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</si>
  <si>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</si>
  <si>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</si>
  <si>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</si>
  <si>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</si>
  <si>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</si>
  <si>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</si>
  <si>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</si>
  <si>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</si>
  <si>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</si>
  <si>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</si>
  <si>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</si>
  <si>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</si>
  <si>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</si>
  <si>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</si>
  <si>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</si>
  <si>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</si>
  <si>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</si>
  <si>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</si>
  <si>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</si>
  <si>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</si>
  <si>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</si>
  <si>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</si>
  <si>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</si>
  <si>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</si>
  <si>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</si>
  <si>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</si>
  <si>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</si>
  <si>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</si>
  <si>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</si>
  <si>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</si>
  <si>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</si>
  <si>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</si>
  <si>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</si>
  <si>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</si>
  <si>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</si>
  <si>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</si>
  <si>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</si>
  <si>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</si>
  <si>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</si>
  <si>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</si>
  <si>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</si>
  <si>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</si>
  <si>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</si>
  <si>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</si>
  <si>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</si>
  <si>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</si>
  <si>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</si>
  <si>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</si>
  <si>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</si>
  <si>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</si>
  <si>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</si>
  <si>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</si>
  <si>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</si>
  <si>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</si>
  <si>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</si>
  <si>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</si>
  <si>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</si>
  <si>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</si>
  <si>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</si>
  <si>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</si>
  <si>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</si>
  <si>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</si>
  <si>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</si>
  <si>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</si>
  <si>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</si>
  <si>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</si>
  <si>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</si>
  <si>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</si>
  <si>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</si>
  <si>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</si>
  <si>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</si>
  <si>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</si>
  <si>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</si>
  <si>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</si>
  <si>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</si>
  <si>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</si>
  <si>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</si>
  <si>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</si>
  <si>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</si>
  <si>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</si>
  <si>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</si>
  <si>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</si>
  <si>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</si>
  <si>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</si>
  <si>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</si>
  <si>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</si>
  <si>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</si>
  <si>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</si>
  <si>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</si>
  <si>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</si>
  <si>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</si>
  <si>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</si>
  <si>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</si>
  <si>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</si>
  <si>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</si>
  <si>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</si>
  <si>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</si>
  <si>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</si>
  <si>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</si>
  <si>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</si>
  <si>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</si>
  <si>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</si>
  <si>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</si>
  <si>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</si>
  <si>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</si>
  <si>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</si>
  <si>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</si>
  <si>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</si>
  <si>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</si>
  <si>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</si>
  <si>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</si>
  <si>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</si>
  <si>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</si>
  <si>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</si>
  <si>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</si>
  <si>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</si>
  <si>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</si>
  <si>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</si>
  <si>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</si>
  <si>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</si>
  <si>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</si>
  <si>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</si>
  <si>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</si>
  <si>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</si>
  <si>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</si>
  <si>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</si>
  <si>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</si>
  <si>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</si>
  <si>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</si>
  <si>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</si>
  <si>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</si>
  <si>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</si>
  <si>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</si>
  <si>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</si>
  <si>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</si>
  <si>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</si>
  <si>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</si>
  <si>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</si>
  <si>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</si>
  <si>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</si>
  <si>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</si>
  <si>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</si>
  <si>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</si>
  <si>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</si>
  <si>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</si>
  <si>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</si>
  <si>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</si>
  <si>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</si>
  <si>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</si>
  <si>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</si>
  <si>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</si>
  <si>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</si>
  <si>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</si>
  <si>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</si>
  <si>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</si>
  <si>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</si>
  <si>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</si>
  <si>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</si>
  <si>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</si>
  <si>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</si>
  <si>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</si>
  <si>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</si>
  <si>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</si>
  <si>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</si>
  <si>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</si>
  <si>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</si>
  <si>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</si>
  <si>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</si>
  <si>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</si>
  <si>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</si>
  <si>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</si>
  <si>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</si>
  <si>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</si>
  <si>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</si>
  <si>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</si>
  <si>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</si>
  <si>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</si>
  <si>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</si>
  <si>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</si>
  <si>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</si>
  <si>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</si>
  <si>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</si>
  <si>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</si>
  <si>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</si>
  <si>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</si>
  <si>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</si>
  <si>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</si>
  <si>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</si>
  <si>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</si>
  <si>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</si>
  <si>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</si>
  <si>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</si>
  <si>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</si>
  <si>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</si>
  <si>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</si>
  <si>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</si>
  <si>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</si>
  <si>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</si>
  <si>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</si>
  <si>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</si>
  <si>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</si>
  <si>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</si>
  <si>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</si>
  <si>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</si>
  <si>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</si>
  <si>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</si>
  <si>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</si>
  <si>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</si>
  <si>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</si>
  <si>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</si>
  <si>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</si>
  <si>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</si>
  <si>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</si>
  <si>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</si>
  <si>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</si>
  <si>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</si>
  <si>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</si>
  <si>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</si>
  <si>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</si>
  <si>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</si>
  <si>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</si>
  <si>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</si>
  <si>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</si>
  <si>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</si>
  <si>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</si>
  <si>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</si>
  <si>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</si>
  <si>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</si>
  <si>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</si>
  <si>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</si>
  <si>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</si>
  <si>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</si>
  <si>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</si>
  <si>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</si>
  <si>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</si>
  <si>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</si>
  <si>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</si>
  <si>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</si>
  <si>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</si>
  <si>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</si>
  <si>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</si>
  <si>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</si>
  <si>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</si>
  <si>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</si>
  <si>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</si>
  <si>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</si>
  <si>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</si>
  <si>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</si>
  <si>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</si>
  <si>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</si>
  <si>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</si>
  <si>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</si>
  <si>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</si>
  <si>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</si>
  <si>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</si>
  <si>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</si>
  <si>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</si>
  <si>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</si>
  <si>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</si>
  <si>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</si>
  <si>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</si>
  <si>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</si>
  <si>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</si>
  <si>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</si>
  <si>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</si>
  <si>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</si>
  <si>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</si>
  <si>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</si>
  <si>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</si>
  <si>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</si>
  <si>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</si>
  <si>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</si>
  <si>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</si>
  <si>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</si>
  <si>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</si>
  <si>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</si>
  <si>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</si>
  <si>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</si>
  <si>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</si>
  <si>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</si>
  <si>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</si>
  <si>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</si>
  <si>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</si>
  <si>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</si>
  <si>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</si>
  <si>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</si>
  <si>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</si>
  <si>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</si>
  <si>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</si>
  <si>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</si>
  <si>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</si>
  <si>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</si>
  <si>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</si>
  <si>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</si>
  <si>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</si>
  <si>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</si>
  <si>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</si>
  <si>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</si>
  <si>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</si>
  <si>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</si>
  <si>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</si>
  <si>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</si>
  <si>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</si>
  <si>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</si>
  <si>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</si>
  <si>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</si>
  <si>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</si>
  <si>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</si>
  <si>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</si>
  <si>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</si>
  <si>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</si>
  <si>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</si>
  <si>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</si>
  <si>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</si>
  <si>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</si>
  <si>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</si>
  <si>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</si>
  <si>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</si>
  <si>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</si>
  <si>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</si>
  <si>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</si>
  <si>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</si>
  <si>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</si>
  <si>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</si>
  <si>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</si>
  <si>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</si>
  <si>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</si>
  <si>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</si>
  <si>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</si>
  <si>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</si>
  <si>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</si>
  <si>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</si>
  <si>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</si>
  <si>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</si>
  <si>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</si>
  <si>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</si>
  <si>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</si>
  <si>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</si>
  <si>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</si>
  <si>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</si>
  <si>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</si>
  <si>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</si>
  <si>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</si>
  <si>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</si>
  <si>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</si>
  <si>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</si>
  <si>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</si>
  <si>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</si>
  <si>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</si>
  <si>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</si>
  <si>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</si>
  <si>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</si>
  <si>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</si>
  <si>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</si>
  <si>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</si>
  <si>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</si>
  <si>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</si>
  <si>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</si>
  <si>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</si>
  <si>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</si>
  <si>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</si>
  <si>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</si>
  <si>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</si>
  <si>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</si>
  <si>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</si>
  <si>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</si>
  <si>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</si>
  <si>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</si>
  <si>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</si>
  <si>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</si>
  <si>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</si>
  <si>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</si>
  <si>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</si>
  <si>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</si>
  <si>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</si>
  <si>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</si>
  <si>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</si>
  <si>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</si>
  <si>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</si>
  <si>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</si>
  <si>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</si>
  <si>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</si>
  <si>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</si>
  <si>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</si>
  <si>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</si>
  <si>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</si>
  <si>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</si>
  <si>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</si>
  <si>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</si>
  <si>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</si>
  <si>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</si>
  <si>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</si>
  <si>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</si>
  <si>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</si>
  <si>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</si>
  <si>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</si>
  <si>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</si>
  <si>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</si>
  <si>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</si>
  <si>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</si>
  <si>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</si>
  <si>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</si>
  <si>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</si>
  <si>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</si>
  <si>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</si>
  <si>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</si>
  <si>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</si>
  <si>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</si>
  <si>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</si>
  <si>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</si>
  <si>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</si>
  <si>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</si>
  <si>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</si>
  <si>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</si>
  <si>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</si>
  <si>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</si>
  <si>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</si>
  <si>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</si>
  <si>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</si>
  <si>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</si>
  <si>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</si>
  <si>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</si>
  <si>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</si>
  <si>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</si>
  <si>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</si>
  <si>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</si>
  <si>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</si>
  <si>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</si>
  <si>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</si>
  <si>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</si>
  <si>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</si>
  <si>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</si>
  <si>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</si>
  <si>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</si>
  <si>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</si>
  <si>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</si>
  <si>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</si>
  <si>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</si>
  <si>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</si>
  <si>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</si>
  <si>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</si>
  <si>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</si>
  <si>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</si>
  <si>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</si>
  <si>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</si>
  <si>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</si>
  <si>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</si>
  <si>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</si>
  <si>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</si>
  <si>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</si>
  <si>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</si>
  <si>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</si>
  <si>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</si>
  <si>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</si>
  <si>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</si>
  <si>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</si>
  <si>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</si>
  <si>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</si>
  <si>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</si>
  <si>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</si>
  <si>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</si>
  <si>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</si>
  <si>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</si>
  <si>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</si>
  <si>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</si>
  <si>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</si>
  <si>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</si>
  <si>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</si>
  <si>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</si>
  <si>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</si>
  <si>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</si>
  <si>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</si>
  <si>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</si>
  <si>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</si>
  <si>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</si>
  <si>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</si>
  <si>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</si>
  <si>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</si>
  <si>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</si>
  <si>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</si>
  <si>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</si>
  <si>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</si>
  <si>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</si>
  <si>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</si>
  <si>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</si>
  <si>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</si>
  <si>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</si>
  <si>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</si>
  <si>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</si>
  <si>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</si>
  <si>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</si>
  <si>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</si>
  <si>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</si>
  <si>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</si>
  <si>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</si>
  <si>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</si>
  <si>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</si>
  <si>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</si>
  <si>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</si>
  <si>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</si>
  <si>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</si>
  <si>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</si>
  <si>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</si>
  <si>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</si>
  <si>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</si>
  <si>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</si>
  <si>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</si>
  <si>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</si>
  <si>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</si>
  <si>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</si>
  <si>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</si>
  <si>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</si>
  <si>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</si>
  <si>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</si>
  <si>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</si>
  <si>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</si>
  <si>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</si>
  <si>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</si>
  <si>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</si>
  <si>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</si>
  <si>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</si>
  <si>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</si>
  <si>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</si>
  <si>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</si>
  <si>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</si>
  <si>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</si>
  <si>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</si>
  <si>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</si>
  <si>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</si>
  <si>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</si>
  <si>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</si>
  <si>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</si>
  <si>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</si>
  <si>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</si>
  <si>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</si>
  <si>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</si>
  <si>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</si>
  <si>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</si>
  <si>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</si>
  <si>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</si>
  <si>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</si>
  <si>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</si>
  <si>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</si>
  <si>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</si>
  <si>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</si>
  <si>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</si>
  <si>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</si>
  <si>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</si>
  <si>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</si>
  <si>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</si>
  <si>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</si>
  <si>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</si>
  <si>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</si>
  <si>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</si>
  <si>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</si>
  <si>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</si>
  <si>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</si>
  <si>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</si>
  <si>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</si>
  <si>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</si>
  <si>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</si>
  <si>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</si>
  <si>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</si>
  <si>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</si>
  <si>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</si>
  <si>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</si>
  <si>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</si>
  <si>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</si>
  <si>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</si>
  <si>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</si>
  <si>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</si>
  <si>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</si>
  <si>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</si>
  <si>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</si>
  <si>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</si>
  <si>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</si>
  <si>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</si>
  <si>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</si>
  <si>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</si>
  <si>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</si>
  <si>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</si>
  <si>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</si>
  <si>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</si>
  <si>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</si>
  <si>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</si>
  <si>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</si>
  <si>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</si>
  <si>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</si>
  <si>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</si>
  <si>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</si>
  <si>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</si>
  <si>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</si>
  <si>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</si>
  <si>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</si>
  <si>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</si>
  <si>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</si>
  <si>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</si>
  <si>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</si>
  <si>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</si>
  <si>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</si>
  <si>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</si>
  <si>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</si>
  <si>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</si>
  <si>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</si>
  <si>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</si>
  <si>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</si>
  <si>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</si>
  <si>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</si>
  <si>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</si>
  <si>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</si>
  <si>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</si>
  <si>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</si>
  <si>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</si>
  <si>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</si>
  <si>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</si>
  <si>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</si>
  <si>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</si>
  <si>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</si>
  <si>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</si>
  <si>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</si>
  <si>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</si>
  <si>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</si>
  <si>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</si>
  <si>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</si>
  <si>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</si>
  <si>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</si>
  <si>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</si>
  <si>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</si>
  <si>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</si>
  <si>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</si>
  <si>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</si>
  <si>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</si>
  <si>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</si>
  <si>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</si>
  <si>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</si>
  <si>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</si>
  <si>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</si>
  <si>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</si>
  <si>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</si>
  <si>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</si>
  <si>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</si>
  <si>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</si>
  <si>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</si>
  <si>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</si>
  <si>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</si>
  <si>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</si>
  <si>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</si>
  <si>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</si>
  <si>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</si>
  <si>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</si>
  <si>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</si>
  <si>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</si>
  <si>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</si>
  <si>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</si>
  <si>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</si>
  <si>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</si>
  <si>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</si>
  <si>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</si>
  <si>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</si>
  <si>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</si>
  <si>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</si>
  <si>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</si>
  <si>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</si>
  <si>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</si>
  <si>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</si>
  <si>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</si>
  <si>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</si>
  <si>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</si>
  <si>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</si>
  <si>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</si>
  <si>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</si>
  <si>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</si>
  <si>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</si>
  <si>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</si>
  <si>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</si>
  <si>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</si>
  <si>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</si>
  <si>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</si>
  <si>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</si>
  <si>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</si>
  <si>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</si>
  <si>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</si>
  <si>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</si>
  <si>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</si>
  <si>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</si>
  <si>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</si>
  <si>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</si>
  <si>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</si>
  <si>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</si>
  <si>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</si>
  <si>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</si>
  <si>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</si>
  <si>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</si>
  <si>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</si>
  <si>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</si>
  <si>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</si>
  <si>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</si>
  <si>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</si>
  <si>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</si>
  <si>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</si>
  <si>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</si>
  <si>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</si>
  <si>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</si>
  <si>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</si>
  <si>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</si>
  <si>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</si>
  <si>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</si>
  <si>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</si>
  <si>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</si>
  <si>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</si>
  <si>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</si>
  <si>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</si>
  <si>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</si>
  <si>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</si>
  <si>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</si>
  <si>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</si>
  <si>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</si>
  <si>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</si>
  <si>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</si>
  <si>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</si>
  <si>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</si>
  <si>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</si>
  <si>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</si>
  <si>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</si>
  <si>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</si>
  <si>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</si>
  <si>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</si>
  <si>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</si>
  <si>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</si>
  <si>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</si>
  <si>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</si>
  <si>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</si>
  <si>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</si>
  <si>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</si>
  <si>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</si>
  <si>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</si>
  <si>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</si>
  <si>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</si>
  <si>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</si>
  <si>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</si>
  <si>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</si>
  <si>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</si>
  <si>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</si>
  <si>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</si>
  <si>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</si>
  <si>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</si>
  <si>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</si>
  <si>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</si>
  <si>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</si>
  <si>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</si>
  <si>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</si>
  <si>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</si>
  <si>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</si>
  <si>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</si>
  <si>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</si>
  <si>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</si>
  <si>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</si>
  <si>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</si>
  <si>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</si>
  <si>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</si>
  <si>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</si>
  <si>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</si>
  <si>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</si>
  <si>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</si>
  <si>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</si>
  <si>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</si>
  <si>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</si>
  <si>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</si>
  <si>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</si>
  <si>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</si>
  <si>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</si>
  <si>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</si>
  <si>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</si>
  <si>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</si>
  <si>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</si>
  <si>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</si>
  <si>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</si>
  <si>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</si>
  <si>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</si>
  <si>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</si>
  <si>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</si>
  <si>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</si>
  <si>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</si>
  <si>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</si>
  <si>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</si>
  <si>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</si>
  <si>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</si>
  <si>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</si>
  <si>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</si>
  <si>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</si>
  <si>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</si>
  <si>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</si>
  <si>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</si>
  <si>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</si>
  <si>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</si>
  <si>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</si>
  <si>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</si>
  <si>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</si>
  <si>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</si>
  <si>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</si>
  <si>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</si>
  <si>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</si>
  <si>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</si>
  <si>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</si>
  <si>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</si>
  <si>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</si>
  <si>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</si>
  <si>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</si>
  <si>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</si>
  <si>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</si>
  <si>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</si>
  <si>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</si>
  <si>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</si>
  <si>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</si>
  <si>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</si>
  <si>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</si>
  <si>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</si>
  <si>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</si>
  <si>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</si>
  <si>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</si>
  <si>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</si>
  <si>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</si>
  <si>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</si>
  <si>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</si>
  <si>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</si>
  <si>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</si>
  <si>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</si>
  <si>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</si>
  <si>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</si>
  <si>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</si>
  <si>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</si>
  <si>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</si>
  <si>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</si>
  <si>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</si>
  <si>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</si>
  <si>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</si>
  <si>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</si>
  <si>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</si>
  <si>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</si>
  <si>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</si>
  <si>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</si>
  <si>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</si>
  <si>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</si>
  <si>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</si>
  <si>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</si>
  <si>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</si>
  <si>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</si>
  <si>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</si>
  <si>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</si>
  <si>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</si>
  <si>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</si>
  <si>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</si>
  <si>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</si>
  <si>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</si>
  <si>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</si>
  <si>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</si>
  <si>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</si>
  <si>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</si>
  <si>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</si>
  <si>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</si>
  <si>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</si>
  <si>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</si>
  <si>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</si>
  <si>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</si>
  <si>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</si>
  <si>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</si>
  <si>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</si>
  <si>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</si>
  <si>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</si>
  <si>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</si>
  <si>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</si>
  <si>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</si>
  <si>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</si>
  <si>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</si>
  <si>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</si>
  <si>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</si>
  <si>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</si>
  <si>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</si>
  <si>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</si>
  <si>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</si>
  <si>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</si>
  <si>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</si>
  <si>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</si>
  <si>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</si>
  <si>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</si>
  <si>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</si>
  <si>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</si>
  <si>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</si>
  <si>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</si>
  <si>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</si>
  <si>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</si>
  <si>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</si>
  <si>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</si>
  <si>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</si>
  <si>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</si>
  <si>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</si>
  <si>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</si>
  <si>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</si>
  <si>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</si>
  <si>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</si>
  <si>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</si>
  <si>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</si>
  <si>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</si>
  <si>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</si>
  <si>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</si>
  <si>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</si>
  <si>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</si>
  <si>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</si>
  <si>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</si>
  <si>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</si>
  <si>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</si>
  <si>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</si>
  <si>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</si>
  <si>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</si>
  <si>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</si>
  <si>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</si>
  <si>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</si>
  <si>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</si>
  <si>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</si>
  <si>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</si>
  <si>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</si>
  <si>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</si>
  <si>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</si>
  <si>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</si>
  <si>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</si>
  <si>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</si>
  <si>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</si>
  <si>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</si>
  <si>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</si>
  <si>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</si>
  <si>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</si>
  <si>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</si>
  <si>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</si>
  <si>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</si>
  <si>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</si>
  <si>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</si>
  <si>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</si>
  <si>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</si>
  <si>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</si>
  <si>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</si>
  <si>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</si>
  <si>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</si>
  <si>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</si>
  <si>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</si>
  <si>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</si>
  <si>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</si>
  <si>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</si>
  <si>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</si>
  <si>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</si>
  <si>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</si>
  <si>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</si>
  <si>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</si>
  <si>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</si>
  <si>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</si>
  <si>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</si>
  <si>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</si>
  <si>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</si>
  <si>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</si>
  <si>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</si>
  <si>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</si>
  <si>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</si>
  <si>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</si>
  <si>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</si>
  <si>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</si>
  <si>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</si>
  <si>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</si>
  <si>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</si>
  <si>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</si>
  <si>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</si>
  <si>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</si>
  <si>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</si>
  <si>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</si>
  <si>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</si>
  <si>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</si>
  <si>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</si>
  <si>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</si>
  <si>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</si>
  <si>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</si>
  <si>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</si>
  <si>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</si>
  <si>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</si>
  <si>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</si>
  <si>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</si>
  <si>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</si>
  <si>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</si>
  <si>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</si>
  <si>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</si>
  <si>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</si>
  <si>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</si>
  <si>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</si>
  <si>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</si>
  <si>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</si>
  <si>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</si>
  <si>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</si>
  <si>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</si>
  <si>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</si>
  <si>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</si>
  <si>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</si>
  <si>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</si>
  <si>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</si>
  <si>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</si>
  <si>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</si>
  <si>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</si>
  <si>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</si>
  <si>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</si>
  <si>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</si>
  <si>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</si>
  <si>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</si>
  <si>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</si>
  <si>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</si>
  <si>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</si>
  <si>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</si>
  <si>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</si>
  <si>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</si>
  <si>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</si>
  <si>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</si>
  <si>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</si>
  <si>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</si>
  <si>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</si>
  <si>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</si>
  <si>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</si>
  <si>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</si>
  <si>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</si>
  <si>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</si>
  <si>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</si>
  <si>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</si>
  <si>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</si>
  <si>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</si>
  <si>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</si>
  <si>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</si>
  <si>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</si>
  <si>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</si>
  <si>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</si>
  <si>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</si>
  <si>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</si>
  <si>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</si>
  <si>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</si>
  <si>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</si>
  <si>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</si>
  <si>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</si>
  <si>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</si>
  <si>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</si>
  <si>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</si>
  <si>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</si>
  <si>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</si>
  <si>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</si>
  <si>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</si>
  <si>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</si>
  <si>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</si>
  <si>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</si>
  <si>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</si>
  <si>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</si>
  <si>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</si>
  <si>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</si>
  <si>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</si>
  <si>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</si>
  <si>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</si>
  <si>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</si>
  <si>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</si>
  <si>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</si>
  <si>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</si>
  <si>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</si>
  <si>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</si>
  <si>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</si>
  <si>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</si>
  <si>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</si>
  <si>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</si>
  <si>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</si>
  <si>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</si>
  <si>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</si>
  <si>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</si>
  <si>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</si>
  <si>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</si>
  <si>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</si>
  <si>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</si>
  <si>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</si>
  <si>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</si>
  <si>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</si>
  <si>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</si>
  <si>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</si>
  <si>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</si>
  <si>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</si>
  <si>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</si>
  <si>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</si>
  <si>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</si>
  <si>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</si>
  <si>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</si>
  <si>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</si>
  <si>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</si>
  <si>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</si>
  <si>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</si>
  <si>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</si>
  <si>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</si>
  <si>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</si>
  <si>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</si>
  <si>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</si>
  <si>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</si>
  <si>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</si>
  <si>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</si>
  <si>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</si>
  <si>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</si>
  <si>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</si>
  <si>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</si>
  <si>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</si>
  <si>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</si>
  <si>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</si>
  <si>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</si>
  <si>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</si>
  <si>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</si>
  <si>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</si>
  <si>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</si>
  <si>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</si>
  <si>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</si>
  <si>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</si>
  <si>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</si>
  <si>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</si>
  <si>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</si>
  <si>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</si>
  <si>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</si>
  <si>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</si>
  <si>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</si>
  <si>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</si>
  <si>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</si>
  <si>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</si>
  <si>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</si>
  <si>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</si>
  <si>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</si>
  <si>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</si>
  <si>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</si>
  <si>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</si>
  <si>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</si>
  <si>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</si>
  <si>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</si>
  <si>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</si>
  <si>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</si>
  <si>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</si>
  <si>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</si>
  <si>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</si>
  <si>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</si>
  <si>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</si>
  <si>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</si>
  <si>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</si>
  <si>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</si>
  <si>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</si>
  <si>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</si>
  <si>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</si>
  <si>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</si>
  <si>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</si>
  <si>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</si>
  <si>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</si>
  <si>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</si>
  <si>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</si>
  <si>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</si>
  <si>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</si>
  <si>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</si>
  <si>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</si>
  <si>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</si>
  <si>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</si>
  <si>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</si>
  <si>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</si>
  <si>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</si>
  <si>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</si>
  <si>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</si>
  <si>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</si>
  <si>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</si>
  <si>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</si>
  <si>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</si>
  <si>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</si>
  <si>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</si>
  <si>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</si>
  <si>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</si>
  <si>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</si>
  <si>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</si>
  <si>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</si>
  <si>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</si>
  <si>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</si>
  <si>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</si>
  <si>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</si>
  <si>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</si>
  <si>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</si>
  <si>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</si>
  <si>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</si>
  <si>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</si>
  <si>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</si>
  <si>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</si>
  <si>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</si>
  <si>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</si>
  <si>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</si>
  <si>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</si>
  <si>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</si>
  <si>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</si>
  <si>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</si>
  <si>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</si>
  <si>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</si>
  <si>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</si>
  <si>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</si>
  <si>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</si>
  <si>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</si>
  <si>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</si>
  <si>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</si>
  <si>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</si>
  <si>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</si>
  <si>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</si>
  <si>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</si>
  <si>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</si>
  <si>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</si>
  <si>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</si>
  <si>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</si>
  <si>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</si>
  <si>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</si>
  <si>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</si>
  <si>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</si>
  <si>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</si>
  <si>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</si>
  <si>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</si>
  <si>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</si>
  <si>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</si>
  <si>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</si>
  <si>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</si>
  <si>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</si>
  <si>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</si>
  <si>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</si>
  <si>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</si>
  <si>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</si>
  <si>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</si>
  <si>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</si>
  <si>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</si>
  <si>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</si>
  <si>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</si>
  <si>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</si>
  <si>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</si>
  <si>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</si>
  <si>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</si>
  <si>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</si>
  <si>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</si>
  <si>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</si>
  <si>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</si>
  <si>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</si>
  <si>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</si>
  <si>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</si>
  <si>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</si>
  <si>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</si>
  <si>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</si>
  <si>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</si>
  <si>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</si>
  <si>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</si>
  <si>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</si>
  <si>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</si>
  <si>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</si>
  <si>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</si>
  <si>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</si>
  <si>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</si>
  <si>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</si>
  <si>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</si>
  <si>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</si>
  <si>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</si>
  <si>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</si>
  <si>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</si>
  <si>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</si>
  <si>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</si>
  <si>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</si>
  <si>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</si>
  <si>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</si>
  <si>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</si>
  <si>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</si>
  <si>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</si>
  <si>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</si>
  <si>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</si>
  <si>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</si>
  <si>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</si>
  <si>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</si>
  <si>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</si>
  <si>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</si>
  <si>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</si>
  <si>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</si>
  <si>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</si>
  <si>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</si>
  <si>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</si>
  <si>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</si>
  <si>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</si>
  <si>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</si>
  <si>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</si>
  <si>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</si>
  <si>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</si>
  <si>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</si>
  <si>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</si>
  <si>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</si>
  <si>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</si>
  <si>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</si>
  <si>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</si>
  <si>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</si>
  <si>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</si>
  <si>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</si>
  <si>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</si>
  <si>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</si>
  <si>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</si>
  <si>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</si>
  <si>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</si>
  <si>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</si>
  <si>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</si>
  <si>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</si>
  <si>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</si>
  <si>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</si>
  <si>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</si>
  <si>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</si>
  <si>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</si>
  <si>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</si>
  <si>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</si>
  <si>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</si>
  <si>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</si>
  <si>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</si>
  <si>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</si>
  <si>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</si>
  <si>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</si>
  <si>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</si>
  <si>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</si>
  <si>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</si>
  <si>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</si>
  <si>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</si>
  <si>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</si>
  <si>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</si>
  <si>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</si>
  <si>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</si>
  <si>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</si>
  <si>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</si>
  <si>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</si>
  <si>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</si>
  <si>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</si>
  <si>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</si>
  <si>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</si>
  <si>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</si>
  <si>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</si>
  <si>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</si>
  <si>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</si>
  <si>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</si>
  <si>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</si>
  <si>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</si>
  <si>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</si>
  <si>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</si>
  <si>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</si>
  <si>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</si>
  <si>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</si>
  <si>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</si>
  <si>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</si>
  <si>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</si>
  <si>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</si>
  <si>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</si>
  <si>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</si>
  <si>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</si>
  <si>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</si>
  <si>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</si>
  <si>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</si>
  <si>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</si>
  <si>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</si>
  <si>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</si>
  <si>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</si>
  <si>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</si>
  <si>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</si>
  <si>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</si>
  <si>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</si>
  <si>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</si>
  <si>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</si>
  <si>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</si>
  <si>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</si>
  <si>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</si>
  <si>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</si>
  <si>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</si>
  <si>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</si>
  <si>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</si>
  <si>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</si>
  <si>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</si>
  <si>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</si>
  <si>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</si>
  <si>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</si>
  <si>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</si>
  <si>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</si>
  <si>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</si>
  <si>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</si>
  <si>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</si>
  <si>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</si>
  <si>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</si>
  <si>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</si>
  <si>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</si>
  <si>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</si>
  <si>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</si>
  <si>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</si>
  <si>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</si>
  <si>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</si>
  <si>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</si>
  <si>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</si>
  <si>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</si>
  <si>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</si>
  <si>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</si>
  <si>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</si>
  <si>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</si>
  <si>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</si>
  <si>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</si>
  <si>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</si>
  <si>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</si>
  <si>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</si>
  <si>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</si>
  <si>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</si>
  <si>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</si>
  <si>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</si>
  <si>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</si>
  <si>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</si>
  <si>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</si>
  <si>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</si>
  <si>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</si>
  <si>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</si>
  <si>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</si>
  <si>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</si>
  <si>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</si>
  <si>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</si>
  <si>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</si>
  <si>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</si>
  <si>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</si>
  <si>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</si>
  <si>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</si>
  <si>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</si>
  <si>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</si>
  <si>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</si>
  <si>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</si>
  <si>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</si>
  <si>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</si>
  <si>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</si>
  <si>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</si>
  <si>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</si>
  <si>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</si>
  <si>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</si>
  <si>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</si>
  <si>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</si>
  <si>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</si>
  <si>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</si>
  <si>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</si>
  <si>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</si>
  <si>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</si>
  <si>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</si>
  <si>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</si>
  <si>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</si>
  <si>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</si>
  <si>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</si>
  <si>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</si>
  <si>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</si>
  <si>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</si>
  <si>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</si>
  <si>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</si>
  <si>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</si>
  <si>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</si>
  <si>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</si>
  <si>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</si>
  <si>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</si>
  <si>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</si>
  <si>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</si>
  <si>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</si>
  <si>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</si>
  <si>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</si>
  <si>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</si>
  <si>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</si>
  <si>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</si>
  <si>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</si>
  <si>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</si>
  <si>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</si>
  <si>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</si>
  <si>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</si>
  <si>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</si>
  <si>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</si>
  <si>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</si>
  <si>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</si>
  <si>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</si>
  <si>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</si>
  <si>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</si>
  <si>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</si>
  <si>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</si>
  <si>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</si>
  <si>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</si>
  <si>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</si>
  <si>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</si>
  <si>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</si>
  <si>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</si>
  <si>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</si>
  <si>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</si>
  <si>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</si>
  <si>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</si>
  <si>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</si>
  <si>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</si>
  <si>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</si>
  <si>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</si>
  <si>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</si>
  <si>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</si>
  <si>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</si>
  <si>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</si>
  <si>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</si>
  <si>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</si>
  <si>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</si>
  <si>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</si>
  <si>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</si>
  <si>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</si>
  <si>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</si>
  <si>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</si>
  <si>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</si>
  <si>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</si>
  <si>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</si>
  <si>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</si>
  <si>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</si>
  <si>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</si>
  <si>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</si>
  <si>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</si>
  <si>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</si>
  <si>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</si>
  <si>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</si>
  <si>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</si>
  <si>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</si>
  <si>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</si>
  <si>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</si>
  <si>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</si>
  <si>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</si>
  <si>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</si>
  <si>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</si>
  <si>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</si>
  <si>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</si>
  <si>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</si>
  <si>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</si>
  <si>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</si>
  <si>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</si>
  <si>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</si>
  <si>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</si>
  <si>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</si>
  <si>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</si>
  <si>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</si>
  <si>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</si>
  <si>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</si>
  <si>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</si>
  <si>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</si>
  <si>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</si>
  <si>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</si>
  <si>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</si>
  <si>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</si>
  <si>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</si>
  <si>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</si>
  <si>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</si>
  <si>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</si>
  <si>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</si>
  <si>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</si>
  <si>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</si>
  <si>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</si>
  <si>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</si>
  <si>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</si>
  <si>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</si>
  <si>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</si>
  <si>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</si>
  <si>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</si>
  <si>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</si>
  <si>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</si>
  <si>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</si>
  <si>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</si>
  <si>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</si>
  <si>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</si>
  <si>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</si>
  <si>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</si>
  <si>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</si>
  <si>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</si>
  <si>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</si>
  <si>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</si>
  <si>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</si>
  <si>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</si>
  <si>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</si>
  <si>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</si>
  <si>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</si>
  <si>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</si>
  <si>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</si>
  <si>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</si>
  <si>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</si>
  <si>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</si>
  <si>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</si>
  <si>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</si>
  <si>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</si>
  <si>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</si>
  <si>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</si>
  <si>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</si>
  <si>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</si>
  <si>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</si>
  <si>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</si>
  <si>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</si>
  <si>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</si>
  <si>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</si>
  <si>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</si>
  <si>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</si>
  <si>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</si>
  <si>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</si>
  <si>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</si>
  <si>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</si>
  <si>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</si>
  <si>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</si>
  <si>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</si>
  <si>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</si>
  <si>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</si>
  <si>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</si>
  <si>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</si>
  <si>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</si>
  <si>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</si>
  <si>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</si>
  <si>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</si>
  <si>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</si>
  <si>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</si>
  <si>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</si>
  <si>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</si>
  <si>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</si>
  <si>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</si>
  <si>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</si>
  <si>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</si>
  <si>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</si>
  <si>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</si>
  <si>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</si>
  <si>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</si>
  <si>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</si>
  <si>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</si>
  <si>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</si>
  <si>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</si>
  <si>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</si>
  <si>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</si>
  <si>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</si>
  <si>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</si>
  <si>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</si>
  <si>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</si>
  <si>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</si>
  <si>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</si>
  <si>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</si>
  <si>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</si>
  <si>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</si>
  <si>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</si>
  <si>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</si>
  <si>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</si>
  <si>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</si>
  <si>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</si>
  <si>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</si>
  <si>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</si>
  <si>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</si>
  <si>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</si>
  <si>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</si>
  <si>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</si>
  <si>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</si>
  <si>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</si>
  <si>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</si>
  <si>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</si>
  <si>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</si>
  <si>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</si>
  <si>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</si>
  <si>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</si>
  <si>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</si>
  <si>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</si>
  <si>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</si>
  <si>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</si>
  <si>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</si>
  <si>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</si>
  <si>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</si>
  <si>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</si>
  <si>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</si>
  <si>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</si>
  <si>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</si>
  <si>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</si>
  <si>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</si>
  <si>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</si>
  <si>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</si>
  <si>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</si>
  <si>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</si>
  <si>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</si>
  <si>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</si>
  <si>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</si>
  <si>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</si>
  <si>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</si>
  <si>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</si>
  <si>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</si>
  <si>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</si>
  <si>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</si>
  <si>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</si>
  <si>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</si>
  <si>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</si>
  <si>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</si>
  <si>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</si>
  <si>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</si>
  <si>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</si>
  <si>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</si>
  <si>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</si>
  <si>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</si>
  <si>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</si>
  <si>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</si>
  <si>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</si>
  <si>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</si>
  <si>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</si>
  <si>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</si>
  <si>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</si>
  <si>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</si>
  <si>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</si>
  <si>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</si>
  <si>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</si>
  <si>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</si>
  <si>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</si>
  <si>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</si>
  <si>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</si>
  <si>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</si>
  <si>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</si>
  <si>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</si>
  <si>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</si>
  <si>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</si>
  <si>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</si>
  <si>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</si>
  <si>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</si>
  <si>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</si>
  <si>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</si>
  <si>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</si>
  <si>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</si>
  <si>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</si>
  <si>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</si>
  <si>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</si>
  <si>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</si>
  <si>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</si>
  <si>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</si>
  <si>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</si>
  <si>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</si>
  <si>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</si>
  <si>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</si>
  <si>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</si>
  <si>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</si>
  <si>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</si>
  <si>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</si>
  <si>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</si>
  <si>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</si>
  <si>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</si>
  <si>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</si>
  <si>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</si>
  <si>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</si>
  <si>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</si>
  <si>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</si>
  <si>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</si>
  <si>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</si>
  <si>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</si>
  <si>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</si>
  <si>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</si>
  <si>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</si>
  <si>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</si>
  <si>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</si>
  <si>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</si>
  <si>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</si>
  <si>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</si>
  <si>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</si>
  <si>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</si>
  <si>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</si>
  <si>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</si>
  <si>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</si>
  <si>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</si>
  <si>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</si>
  <si>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</si>
  <si>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</si>
  <si>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</si>
  <si>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</si>
  <si>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</si>
  <si>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</si>
  <si>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</si>
  <si>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</si>
  <si>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</si>
  <si>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</si>
  <si>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</si>
  <si>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</si>
  <si>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</si>
  <si>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</si>
  <si>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</si>
  <si>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</si>
  <si>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</si>
  <si>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</si>
  <si>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</si>
  <si>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</si>
  <si>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</si>
  <si>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</si>
  <si>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</si>
  <si>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</si>
  <si>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</si>
  <si>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</si>
  <si>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</si>
  <si>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</si>
  <si>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</si>
  <si>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</si>
  <si>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</si>
  <si>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</si>
  <si>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</si>
  <si>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</si>
  <si>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</si>
  <si>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</si>
  <si>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</si>
  <si>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</si>
  <si>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</si>
  <si>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</si>
  <si>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</si>
  <si>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</si>
  <si>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</si>
  <si>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</si>
  <si>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</si>
  <si>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</si>
  <si>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</si>
  <si>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</si>
  <si>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</si>
  <si>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</si>
  <si>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</si>
  <si>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</si>
  <si>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</si>
  <si>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</si>
  <si>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</si>
  <si>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</si>
  <si>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</si>
  <si>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</si>
  <si>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</si>
  <si>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</si>
  <si>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</si>
  <si>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</si>
  <si>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</si>
  <si>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</si>
  <si>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</si>
  <si>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</si>
  <si>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</si>
  <si>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</si>
  <si>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</si>
  <si>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</si>
  <si>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</si>
  <si>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</si>
  <si>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</si>
  <si>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</si>
  <si>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</si>
  <si>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</si>
  <si>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</si>
  <si>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</si>
  <si>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</si>
  <si>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</si>
  <si>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</si>
  <si>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</si>
  <si>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</si>
  <si>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</si>
  <si>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</si>
  <si>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</si>
  <si>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</si>
  <si>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</si>
  <si>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</si>
  <si>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</si>
  <si>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</si>
  <si>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</si>
  <si>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</si>
  <si>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</si>
  <si>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</si>
  <si>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</si>
  <si>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</si>
  <si>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</si>
  <si>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</si>
  <si>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</si>
  <si>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</si>
  <si>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</si>
  <si>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</si>
  <si>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</si>
  <si>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</si>
  <si>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</si>
  <si>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</si>
  <si>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</si>
  <si>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</si>
  <si>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</si>
  <si>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</si>
  <si>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</si>
  <si>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</si>
  <si>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</si>
  <si>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</si>
  <si>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</si>
  <si>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</si>
  <si>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</si>
  <si>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</si>
  <si>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</si>
  <si>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</si>
  <si>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</si>
  <si>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</si>
  <si>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</si>
  <si>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</si>
  <si>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</si>
  <si>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</si>
  <si>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</si>
  <si>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</si>
  <si>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</si>
  <si>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</si>
  <si>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</si>
  <si>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</si>
  <si>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</si>
  <si>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</si>
  <si>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</si>
  <si>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</si>
  <si>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</si>
  <si>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</si>
  <si>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</si>
  <si>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</si>
  <si>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</si>
  <si>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</si>
  <si>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</si>
  <si>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</si>
  <si>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</si>
  <si>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</si>
  <si>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</si>
  <si>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</si>
  <si>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</si>
  <si>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</si>
  <si>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</si>
  <si>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</si>
  <si>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</si>
  <si>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</si>
  <si>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</si>
  <si>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</si>
  <si>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</si>
  <si>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</si>
  <si>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</si>
  <si>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</si>
  <si>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</si>
  <si>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</si>
  <si>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</si>
  <si>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</si>
  <si>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</si>
  <si>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</si>
  <si>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</si>
  <si>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</si>
  <si>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</si>
  <si>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</si>
  <si>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</si>
  <si>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</si>
  <si>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</si>
  <si>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</si>
  <si>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</si>
  <si>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</si>
  <si>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</si>
  <si>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</si>
  <si>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</si>
  <si>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</si>
  <si>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</si>
  <si>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</si>
  <si>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</si>
  <si>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</si>
  <si>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</si>
  <si>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</si>
  <si>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</si>
  <si>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</si>
  <si>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</si>
  <si>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</si>
  <si>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</si>
  <si>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</si>
  <si>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</si>
  <si>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</si>
  <si>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</si>
  <si>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</si>
  <si>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</si>
  <si>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</si>
  <si>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</si>
  <si>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</si>
  <si>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</si>
  <si>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</si>
  <si>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</si>
  <si>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</si>
  <si>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</si>
  <si>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</si>
  <si>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</si>
  <si>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</si>
  <si>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</si>
  <si>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</si>
  <si>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</si>
  <si>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</si>
  <si>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</si>
  <si>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</si>
  <si>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</si>
  <si>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</si>
  <si>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</si>
  <si>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</si>
  <si>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</si>
  <si>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</si>
  <si>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</si>
  <si>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</si>
  <si>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</si>
  <si>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</si>
  <si>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</si>
  <si>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</si>
  <si>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</si>
  <si>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</si>
  <si>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</si>
  <si>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</si>
  <si>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</si>
  <si>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</si>
  <si>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</si>
  <si>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</si>
  <si>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</si>
  <si>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</si>
  <si>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</si>
  <si>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</si>
  <si>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</si>
  <si>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</si>
  <si>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</si>
  <si>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</si>
  <si>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</si>
  <si>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</si>
  <si>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</si>
  <si>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</si>
  <si>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</si>
  <si>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</si>
  <si>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</si>
  <si>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</si>
  <si>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</si>
  <si>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</si>
  <si>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</si>
  <si>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</si>
  <si>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</si>
  <si>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</si>
  <si>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</si>
  <si>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</si>
  <si>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</si>
  <si>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</si>
  <si>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</si>
  <si>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</si>
  <si>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</si>
  <si>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</si>
  <si>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</si>
  <si>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</si>
  <si>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</si>
  <si>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</si>
  <si>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</si>
  <si>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</si>
  <si>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</si>
  <si>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</si>
  <si>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</si>
  <si>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</si>
  <si>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</si>
  <si>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</si>
  <si>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</si>
  <si>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</si>
  <si>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</si>
  <si>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</si>
  <si>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</si>
  <si>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</si>
  <si>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</si>
  <si>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</si>
  <si>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</si>
  <si>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</si>
  <si>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</si>
  <si>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</si>
  <si>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</si>
  <si>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</si>
  <si>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</si>
  <si>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</si>
  <si>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</si>
  <si>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</si>
  <si>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</si>
  <si>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</si>
  <si>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</si>
  <si>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</si>
  <si>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</si>
  <si>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</si>
  <si>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</si>
  <si>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</si>
  <si>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</si>
  <si>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</si>
  <si>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</si>
  <si>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</si>
  <si>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</si>
  <si>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</si>
  <si>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</si>
  <si>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</si>
  <si>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</si>
  <si>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</si>
  <si>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</si>
  <si>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</si>
  <si>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</si>
  <si>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</si>
  <si>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</si>
  <si>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</si>
  <si>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</si>
  <si>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</si>
  <si>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</si>
  <si>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</si>
  <si>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</si>
  <si>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</si>
  <si>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</si>
  <si>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</si>
  <si>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</si>
  <si>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</si>
  <si>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</si>
  <si>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</si>
  <si>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</si>
  <si>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</si>
  <si>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</si>
  <si>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</si>
  <si>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</si>
  <si>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</si>
  <si>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</si>
  <si>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</si>
  <si>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</si>
  <si>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</si>
  <si>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</si>
  <si>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</si>
  <si>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</si>
  <si>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</si>
  <si>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</si>
  <si>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</si>
  <si>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</si>
  <si>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</si>
  <si>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</si>
  <si>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</si>
  <si>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</si>
  <si>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</si>
  <si>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</si>
  <si>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</si>
  <si>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</si>
  <si>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</si>
  <si>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</si>
  <si>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</si>
  <si>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</si>
  <si>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</si>
  <si>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</si>
  <si>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</si>
  <si>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</si>
  <si>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</si>
  <si>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</si>
  <si>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</si>
  <si>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</si>
  <si>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</si>
  <si>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</si>
  <si>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</si>
  <si>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</si>
  <si>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</si>
  <si>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</si>
  <si>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</si>
  <si>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</si>
  <si>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</si>
  <si>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</si>
  <si>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</si>
  <si>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</si>
  <si>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</si>
  <si>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</si>
  <si>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</si>
  <si>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</si>
  <si>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</si>
  <si>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</si>
  <si>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</si>
  <si>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</si>
  <si>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</si>
  <si>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</si>
  <si>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</si>
  <si>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</si>
  <si>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</si>
  <si>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</si>
  <si>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</si>
  <si>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</si>
  <si>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</si>
  <si>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</si>
  <si>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</si>
  <si>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</si>
  <si>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</si>
  <si>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</si>
  <si>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</si>
  <si>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</si>
  <si>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</si>
  <si>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</si>
  <si>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</si>
  <si>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</si>
  <si>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</si>
  <si>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</si>
  <si>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</si>
  <si>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</si>
  <si>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</si>
  <si>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</si>
  <si>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</si>
  <si>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</si>
  <si>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</si>
  <si>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</si>
  <si>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</si>
  <si>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</si>
  <si>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</si>
  <si>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</si>
  <si>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</si>
  <si>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</si>
  <si>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</si>
  <si>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</si>
  <si>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</si>
  <si>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</si>
  <si>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</si>
  <si>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</si>
  <si>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</si>
  <si>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</si>
  <si>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</si>
  <si>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</si>
  <si>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</si>
  <si>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</si>
  <si>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</si>
  <si>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</si>
  <si>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</si>
  <si>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</si>
  <si>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</si>
  <si>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</si>
  <si>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</si>
  <si>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</si>
  <si>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</si>
  <si>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</si>
  <si>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</si>
  <si>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</si>
  <si>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</si>
  <si>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</si>
  <si>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</si>
  <si>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</si>
  <si>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</si>
  <si>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</si>
  <si>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</si>
  <si>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</si>
  <si>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</si>
  <si>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</si>
  <si>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</si>
  <si>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</si>
  <si>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</si>
  <si>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</si>
  <si>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</si>
  <si>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</si>
  <si>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</si>
  <si>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</si>
  <si>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</si>
  <si>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</si>
  <si>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</si>
  <si>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</si>
  <si>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</si>
  <si>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</si>
  <si>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</si>
  <si>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</si>
  <si>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</si>
  <si>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</si>
  <si>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</si>
  <si>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</si>
  <si>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</si>
  <si>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</si>
  <si>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</si>
  <si>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</si>
  <si>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</si>
  <si>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</si>
  <si>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</si>
  <si>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</si>
  <si>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</si>
  <si>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</si>
  <si>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</si>
  <si>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</si>
  <si>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</si>
  <si>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</si>
  <si>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</si>
  <si>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</si>
  <si>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</si>
  <si>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</si>
  <si>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</si>
  <si>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</si>
  <si>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</si>
  <si>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</si>
  <si>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</si>
  <si>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</si>
  <si>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</si>
  <si>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</si>
  <si>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</si>
  <si>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</si>
  <si>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</si>
  <si>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</si>
  <si>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</si>
  <si>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</si>
  <si>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</si>
  <si>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</si>
  <si>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</si>
  <si>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</si>
  <si>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</si>
  <si>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</si>
  <si>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</si>
  <si>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</si>
  <si>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</si>
  <si>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</si>
  <si>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</si>
  <si>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</si>
  <si>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</si>
  <si>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</si>
  <si>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</si>
  <si>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</si>
  <si>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</si>
  <si>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</si>
  <si>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</si>
  <si>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</si>
  <si>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</si>
  <si>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</si>
  <si>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</si>
  <si>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</si>
  <si>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</si>
  <si>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</si>
  <si>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</si>
  <si>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</si>
  <si>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</si>
  <si>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</si>
  <si>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</si>
  <si>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</si>
  <si>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</si>
  <si>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</si>
  <si>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</si>
  <si>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</si>
  <si>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</si>
  <si>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</si>
  <si>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</si>
  <si>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</si>
  <si>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</si>
  <si>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</si>
  <si>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</si>
  <si>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</si>
  <si>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</si>
  <si>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</si>
  <si>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</si>
  <si>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</si>
  <si>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</si>
  <si>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</si>
  <si>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</si>
  <si>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</si>
  <si>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</si>
  <si>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</si>
  <si>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</si>
  <si>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</si>
  <si>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</si>
  <si>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</si>
  <si>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</si>
  <si>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</si>
  <si>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</si>
  <si>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</si>
  <si>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</si>
  <si>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</si>
  <si>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</si>
  <si>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</si>
  <si>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</si>
  <si>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</si>
  <si>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</si>
  <si>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</si>
  <si>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</si>
  <si>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</si>
  <si>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</si>
  <si>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</si>
  <si>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</si>
  <si>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</si>
  <si>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</si>
  <si>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</si>
  <si>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</si>
  <si>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</si>
  <si>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</si>
  <si>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</si>
  <si>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</si>
  <si>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</si>
  <si>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</si>
  <si>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</si>
  <si>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</si>
  <si>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</si>
  <si>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</si>
  <si>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</si>
  <si>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</si>
  <si>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</si>
  <si>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</si>
  <si>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</si>
  <si>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</si>
  <si>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</si>
  <si>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</si>
  <si>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</si>
  <si>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</si>
  <si>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</si>
  <si>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</si>
  <si>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</si>
  <si>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</si>
  <si>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</si>
  <si>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</si>
  <si>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</si>
  <si>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</si>
  <si>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</si>
  <si>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</si>
  <si>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</si>
  <si>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</si>
  <si>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</si>
  <si>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</si>
  <si>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</si>
  <si>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</si>
  <si>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</si>
  <si>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</si>
  <si>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</si>
  <si>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</si>
  <si>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</si>
  <si>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</si>
  <si>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</si>
  <si>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</si>
  <si>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</si>
  <si>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</si>
  <si>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</si>
  <si>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</si>
  <si>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</si>
  <si>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</si>
  <si>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</si>
  <si>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</si>
  <si>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</si>
  <si>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</si>
  <si>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</si>
  <si>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</si>
  <si>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</si>
  <si>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</si>
  <si>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</si>
  <si>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</si>
  <si>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</si>
  <si>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</si>
  <si>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</si>
  <si>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</si>
  <si>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</si>
  <si>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</si>
  <si>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</si>
  <si>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</si>
  <si>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</si>
  <si>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</si>
  <si>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</si>
  <si>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</si>
  <si>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</si>
  <si>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</si>
  <si>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</si>
  <si>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</si>
  <si>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</si>
  <si>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</si>
  <si>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</si>
  <si>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</si>
  <si>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</si>
  <si>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</si>
  <si>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</si>
  <si>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</si>
  <si>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</si>
  <si>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</si>
  <si>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</si>
  <si>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</si>
  <si>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</si>
  <si>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</si>
  <si>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</si>
  <si>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</si>
  <si>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</si>
  <si>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</si>
  <si>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</si>
  <si>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</si>
  <si>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</si>
  <si>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</si>
  <si>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</si>
  <si>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</si>
  <si>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</si>
  <si>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</si>
  <si>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</si>
  <si>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</si>
  <si>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</si>
  <si>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</si>
  <si>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</si>
  <si>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</si>
  <si>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</si>
  <si>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</si>
  <si>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</si>
  <si>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</si>
  <si>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</si>
  <si>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</si>
  <si>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</si>
  <si>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</si>
  <si>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</si>
  <si>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</si>
  <si>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</si>
  <si>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</si>
  <si>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</si>
  <si>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</si>
  <si>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</si>
  <si>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</si>
  <si>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</si>
  <si>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</si>
  <si>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</si>
  <si>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</si>
  <si>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</si>
  <si>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</si>
  <si>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</si>
  <si>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</si>
  <si>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</si>
  <si>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</si>
  <si>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</si>
  <si>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</si>
  <si>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</si>
  <si>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</si>
  <si>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</si>
  <si>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</si>
  <si>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</si>
  <si>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</si>
  <si>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</si>
  <si>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</si>
  <si>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</si>
  <si>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</si>
  <si>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</si>
  <si>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</si>
  <si>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</si>
  <si>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</si>
  <si>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</si>
  <si>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</si>
  <si>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</si>
  <si>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</si>
  <si>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</si>
  <si>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</si>
  <si>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</si>
  <si>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</si>
  <si>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</si>
  <si>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</si>
  <si>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</si>
  <si>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</si>
  <si>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</si>
  <si>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</si>
  <si>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</si>
  <si>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</si>
  <si>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</si>
  <si>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</si>
  <si>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</si>
  <si>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</si>
  <si>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</si>
  <si>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</si>
  <si>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</si>
  <si>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</si>
  <si>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</si>
  <si>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</si>
  <si>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</si>
  <si>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</si>
  <si>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</si>
  <si>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</si>
  <si>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</si>
  <si>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</si>
  <si>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</si>
  <si>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</si>
  <si>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</si>
  <si>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</si>
  <si>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</si>
  <si>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</si>
  <si>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</si>
  <si>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</si>
  <si>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</si>
  <si>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</si>
  <si>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</si>
  <si>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</si>
  <si>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</si>
  <si>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</si>
  <si>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</si>
  <si>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</si>
  <si>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</si>
  <si>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</si>
  <si>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</si>
  <si>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</si>
  <si>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</si>
  <si>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</si>
  <si>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</si>
  <si>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</si>
  <si>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</si>
  <si>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</si>
  <si>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</si>
  <si>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</si>
  <si>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</si>
  <si>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</si>
  <si>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</si>
  <si>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</si>
  <si>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</si>
  <si>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</si>
  <si>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</si>
  <si>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</si>
  <si>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</si>
  <si>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</si>
  <si>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</si>
  <si>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</si>
  <si>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</si>
  <si>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</si>
  <si>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</si>
  <si>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</si>
  <si>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</si>
  <si>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</si>
  <si>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</si>
  <si>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</si>
  <si>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</si>
  <si>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</si>
  <si>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</si>
  <si>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</si>
  <si>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</si>
  <si>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</si>
  <si>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</si>
  <si>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</si>
  <si>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</si>
  <si>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</si>
  <si>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</si>
  <si>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</si>
  <si>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</si>
  <si>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</si>
  <si>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</si>
  <si>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</si>
  <si>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</si>
  <si>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</si>
  <si>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</si>
  <si>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</si>
  <si>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</si>
  <si>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</si>
  <si>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</si>
  <si>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</si>
  <si>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</si>
  <si>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</si>
  <si>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</si>
  <si>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</si>
  <si>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</si>
  <si>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</si>
  <si>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</si>
  <si>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</si>
  <si>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</si>
  <si>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</si>
  <si>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</si>
  <si>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</si>
  <si>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</si>
  <si>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</si>
  <si>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</si>
  <si>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</si>
  <si>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</si>
  <si>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</si>
  <si>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</si>
  <si>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</si>
  <si>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</si>
  <si>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</si>
  <si>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</si>
  <si>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</si>
  <si>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</si>
  <si>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</si>
  <si>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</si>
  <si>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</si>
  <si>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</si>
  <si>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</si>
  <si>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</si>
  <si>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</si>
  <si>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</si>
  <si>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</si>
  <si>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</si>
  <si>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</si>
  <si>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</si>
  <si>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</si>
  <si>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</si>
  <si>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</si>
  <si>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</si>
  <si>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</si>
  <si>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</si>
  <si>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</si>
  <si>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</si>
  <si>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</si>
  <si>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</si>
  <si>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</si>
  <si>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</si>
  <si>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</si>
  <si>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</si>
  <si>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</si>
  <si>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</si>
  <si>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</si>
  <si>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</si>
  <si>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</si>
  <si>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</si>
  <si>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</si>
  <si>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</si>
  <si>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</si>
  <si>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</si>
  <si>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</si>
  <si>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</si>
  <si>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</si>
  <si>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</si>
  <si>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</si>
  <si>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</si>
  <si>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</si>
  <si>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</si>
  <si>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</si>
  <si>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</si>
  <si>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</si>
  <si>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</si>
  <si>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</si>
  <si>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</si>
  <si>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</si>
  <si>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</si>
  <si>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</si>
  <si>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</si>
  <si>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</si>
  <si>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</si>
  <si>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</si>
  <si>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</si>
  <si>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</si>
  <si>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</si>
  <si>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</si>
  <si>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</si>
  <si>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</si>
  <si>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</si>
  <si>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</si>
  <si>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</si>
  <si>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</si>
  <si>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</si>
  <si>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</si>
  <si>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</si>
  <si>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</si>
  <si>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</si>
  <si>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</si>
  <si>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</si>
  <si>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</si>
  <si>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</si>
  <si>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</si>
  <si>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</si>
  <si>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</si>
  <si>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</si>
  <si>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</si>
  <si>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</si>
  <si>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</si>
  <si>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</si>
  <si>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</si>
  <si>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</si>
  <si>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</si>
  <si>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</si>
  <si>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</si>
  <si>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</si>
  <si>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</si>
  <si>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</si>
  <si>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</si>
  <si>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</si>
  <si>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</si>
  <si>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</si>
  <si>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</si>
  <si>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</si>
  <si>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</si>
  <si>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</si>
  <si>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</si>
  <si>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</si>
  <si>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</si>
  <si>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</si>
  <si>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</si>
  <si>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</si>
  <si>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</si>
  <si>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</si>
  <si>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</si>
  <si>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</si>
  <si>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</si>
  <si>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</si>
  <si>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</si>
  <si>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</si>
  <si>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</si>
  <si>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</si>
  <si>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</si>
  <si>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</si>
  <si>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</si>
  <si>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</si>
  <si>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</si>
  <si>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</si>
  <si>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</si>
  <si>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</si>
  <si>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</si>
  <si>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</si>
  <si>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</si>
  <si>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</si>
  <si>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</si>
  <si>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</si>
  <si>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</si>
  <si>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</si>
  <si>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</si>
  <si>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</si>
  <si>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</si>
  <si>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</si>
  <si>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</si>
  <si>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</si>
  <si>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</si>
  <si>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</si>
  <si>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</si>
  <si>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</si>
  <si>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</si>
  <si>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</si>
  <si>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</si>
  <si>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</si>
  <si>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</si>
  <si>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</si>
  <si>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</si>
  <si>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</si>
  <si>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</si>
  <si>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</si>
  <si>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</si>
  <si>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</si>
  <si>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</si>
  <si>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</si>
  <si>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</si>
  <si>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</si>
  <si>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</si>
  <si>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</si>
  <si>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</si>
  <si>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</si>
  <si>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</si>
  <si>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</si>
  <si>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</si>
  <si>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</si>
  <si>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</si>
  <si>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</si>
  <si>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</si>
  <si>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</si>
  <si>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</si>
  <si>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</si>
  <si>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</si>
  <si>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</si>
  <si>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</si>
  <si>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</si>
  <si>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</si>
  <si>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</si>
  <si>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</si>
  <si>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</si>
  <si>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</si>
  <si>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</si>
  <si>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</si>
  <si>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</si>
  <si>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</si>
  <si>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</si>
  <si>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</si>
  <si>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</si>
  <si>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</si>
  <si>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</si>
  <si>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</si>
  <si>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</si>
  <si>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</si>
  <si>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</si>
  <si>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</si>
  <si>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</si>
  <si>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</si>
  <si>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</si>
  <si>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</si>
  <si>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</si>
  <si>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</si>
  <si>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</si>
  <si>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</si>
  <si>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</si>
  <si>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</si>
  <si>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</si>
  <si>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</si>
  <si>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</si>
  <si>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</si>
  <si>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</si>
  <si>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</si>
  <si>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</si>
  <si>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</si>
  <si>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</si>
  <si>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</si>
  <si>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</si>
  <si>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</si>
  <si>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</si>
  <si>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</si>
  <si>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</si>
  <si>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</si>
  <si>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</si>
  <si>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</si>
  <si>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</si>
  <si>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</si>
  <si>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</si>
  <si>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</si>
  <si>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</si>
  <si>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</si>
  <si>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</si>
  <si>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</si>
  <si>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</si>
  <si>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</si>
  <si>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</si>
  <si>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</si>
  <si>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</si>
  <si>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</si>
  <si>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</si>
  <si>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</si>
  <si>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</si>
  <si>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</si>
  <si>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</si>
  <si>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</si>
  <si>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</si>
  <si>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</si>
  <si>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</si>
  <si>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</si>
  <si>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</si>
  <si>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</si>
  <si>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</si>
  <si>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</si>
  <si>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</si>
  <si>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</si>
  <si>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</si>
  <si>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</si>
  <si>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</si>
  <si>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</si>
  <si>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</si>
  <si>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</si>
  <si>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</si>
  <si>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</si>
  <si>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</si>
  <si>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</si>
  <si>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</si>
  <si>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</si>
  <si>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</si>
  <si>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</si>
  <si>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</si>
  <si>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</si>
  <si>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</si>
  <si>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</si>
  <si>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</si>
  <si>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</si>
  <si>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</si>
  <si>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</si>
  <si>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</si>
  <si>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</si>
  <si>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</si>
  <si>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</si>
  <si>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</si>
  <si>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</si>
  <si>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</si>
  <si>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</si>
  <si>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</si>
  <si>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</si>
  <si>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</si>
  <si>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</si>
  <si>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</si>
  <si>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</si>
  <si>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</si>
  <si>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</si>
  <si>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</si>
  <si>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</si>
  <si>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</si>
  <si>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</si>
  <si>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</si>
  <si>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</si>
  <si>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</si>
  <si>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</si>
  <si>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</si>
  <si>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</si>
  <si>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</si>
  <si>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</si>
  <si>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</si>
  <si>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</si>
  <si>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</si>
  <si>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</si>
  <si>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</si>
  <si>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</si>
  <si>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</si>
  <si>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</si>
  <si>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</si>
  <si>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</si>
  <si>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</si>
  <si>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</si>
  <si>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</si>
  <si>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</si>
  <si>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</si>
  <si>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</si>
  <si>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</si>
  <si>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</si>
  <si>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</si>
  <si>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</si>
  <si>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</si>
  <si>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</si>
  <si>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</si>
  <si>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</si>
  <si>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</si>
  <si>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</si>
  <si>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</si>
  <si>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</si>
  <si>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</si>
  <si>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</si>
  <si>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</si>
  <si>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</si>
  <si>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</si>
  <si>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</si>
  <si>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</si>
  <si>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</si>
  <si>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</si>
  <si>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</si>
  <si>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</si>
  <si>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</si>
  <si>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</si>
  <si>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</si>
  <si>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</si>
  <si>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</si>
  <si>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</si>
  <si>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</si>
  <si>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</si>
  <si>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</si>
  <si>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</si>
  <si>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</si>
  <si>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</si>
  <si>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</si>
  <si>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</si>
  <si>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</si>
  <si>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</si>
  <si>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</si>
  <si>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</si>
  <si>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</si>
  <si>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</si>
  <si>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</si>
  <si>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</si>
  <si>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</si>
  <si>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</si>
  <si>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</si>
  <si>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</si>
  <si>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</si>
  <si>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</si>
  <si>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</si>
  <si>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</si>
  <si>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</si>
  <si>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</si>
  <si>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</si>
  <si>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</si>
  <si>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</si>
  <si>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</si>
  <si>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</si>
  <si>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</si>
  <si>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</si>
  <si>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</si>
  <si>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</si>
  <si>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</si>
  <si>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</si>
  <si>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</si>
  <si>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</si>
  <si>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</si>
  <si>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</si>
  <si>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</si>
  <si>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</si>
  <si>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</si>
  <si>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</si>
  <si>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</si>
  <si>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</si>
  <si>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</si>
  <si>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</si>
  <si>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</si>
  <si>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</si>
  <si>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</si>
  <si>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</si>
  <si>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</si>
  <si>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</si>
  <si>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</si>
  <si>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</si>
  <si>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</si>
  <si>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</si>
  <si>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</si>
  <si>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</si>
  <si>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</si>
  <si>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</si>
  <si>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</si>
  <si>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</si>
  <si>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</si>
  <si>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</si>
  <si>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</si>
  <si>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</si>
  <si>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</si>
  <si>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</si>
  <si>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</si>
  <si>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</si>
  <si>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</si>
  <si>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</si>
  <si>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</si>
  <si>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</si>
  <si>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</si>
  <si>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</si>
  <si>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</si>
  <si>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</si>
  <si>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</si>
  <si>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</si>
  <si>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</si>
  <si>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</si>
  <si>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</si>
  <si>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</si>
  <si>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</si>
  <si>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</si>
  <si>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</si>
  <si>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</si>
  <si>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</si>
  <si>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</si>
  <si>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</si>
  <si>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</si>
  <si>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</si>
  <si>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</si>
  <si>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</si>
  <si>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</si>
  <si>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</si>
  <si>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</si>
  <si>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</si>
  <si>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</si>
  <si>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</si>
  <si>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</si>
  <si>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</si>
  <si>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</si>
  <si>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</si>
  <si>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</si>
  <si>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</si>
  <si>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</si>
  <si>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</si>
  <si>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</si>
  <si>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</si>
  <si>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</si>
  <si>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</si>
  <si>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</si>
  <si>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</si>
  <si>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</si>
  <si>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</si>
  <si>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</si>
  <si>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</si>
  <si>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</si>
  <si>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</si>
  <si>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</si>
  <si>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</si>
  <si>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</si>
  <si>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</si>
  <si>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</si>
  <si>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</si>
  <si>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</si>
  <si>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</si>
  <si>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</si>
  <si>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</si>
  <si>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</si>
  <si>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</si>
  <si>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</si>
  <si>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</si>
  <si>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</si>
  <si>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</si>
  <si>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</si>
  <si>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</si>
  <si>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</si>
  <si>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</si>
  <si>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</si>
  <si>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</si>
  <si>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</si>
  <si>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</si>
  <si>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</si>
  <si>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</si>
  <si>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</si>
  <si>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</si>
  <si>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</si>
  <si>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</si>
  <si>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</si>
  <si>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</si>
  <si>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</si>
  <si>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</si>
  <si>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</si>
  <si>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</si>
  <si>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</si>
  <si>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</si>
  <si>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</si>
  <si>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</si>
  <si>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</si>
  <si>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</si>
  <si>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</si>
  <si>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</si>
  <si>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</si>
  <si>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</si>
  <si>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</si>
  <si>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</si>
  <si>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</si>
  <si>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</si>
  <si>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</si>
  <si>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</si>
  <si>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</si>
  <si>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</si>
  <si>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</si>
  <si>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</si>
  <si>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</si>
  <si>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</si>
  <si>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</si>
  <si>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</si>
  <si>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</si>
  <si>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</si>
  <si>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</si>
  <si>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</si>
  <si>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</si>
  <si>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</si>
  <si>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</si>
  <si>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</si>
  <si>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</si>
  <si>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</si>
  <si>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</si>
  <si>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</si>
  <si>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</si>
  <si>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</si>
  <si>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</si>
  <si>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</si>
  <si>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</si>
  <si>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</si>
  <si>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</si>
  <si>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</si>
  <si>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</si>
  <si>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</si>
  <si>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</si>
  <si>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</si>
  <si>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</si>
  <si>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</si>
  <si>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</si>
  <si>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</si>
  <si>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</si>
  <si>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</si>
  <si>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</si>
  <si>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</si>
  <si>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</si>
  <si>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</si>
  <si>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</si>
  <si>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</si>
  <si>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</si>
  <si>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</si>
  <si>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</si>
  <si>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</si>
  <si>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</si>
  <si>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</si>
  <si>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</si>
  <si>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</si>
  <si>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</si>
  <si>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</si>
  <si>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</si>
  <si>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</si>
  <si>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</si>
  <si>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</si>
  <si>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</si>
  <si>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</si>
  <si>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</si>
  <si>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</si>
  <si>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</si>
  <si>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</si>
  <si>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</si>
  <si>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</si>
  <si>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</si>
  <si>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</si>
  <si>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</si>
  <si>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</si>
  <si>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</si>
  <si>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</si>
  <si>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</si>
  <si>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</si>
  <si>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</si>
  <si>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</si>
  <si>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</si>
  <si>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</si>
  <si>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</si>
  <si>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</si>
  <si>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</si>
  <si>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</si>
  <si>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</si>
  <si>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</si>
  <si>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</si>
  <si>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</si>
  <si>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</si>
  <si>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</si>
  <si>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</si>
  <si>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</si>
  <si>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</si>
  <si>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</si>
  <si>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</si>
  <si>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</si>
  <si>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</si>
  <si>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</si>
  <si>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</si>
  <si>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</si>
  <si>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</si>
  <si>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</si>
  <si>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</si>
  <si>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</si>
  <si>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</si>
  <si>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</si>
  <si>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</si>
  <si>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</si>
  <si>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</si>
  <si>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</si>
  <si>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</si>
  <si>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</si>
  <si>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</si>
  <si>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</si>
  <si>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</si>
  <si>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</si>
  <si>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</si>
  <si>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</si>
  <si>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</si>
  <si>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</si>
  <si>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</si>
  <si>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</si>
  <si>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</si>
  <si>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</si>
  <si>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</si>
  <si>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</si>
  <si>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</si>
  <si>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</si>
  <si>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</si>
  <si>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</si>
  <si>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</si>
  <si>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</si>
  <si>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</si>
  <si>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</si>
  <si>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</si>
  <si>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</si>
  <si>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</si>
  <si>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</si>
  <si>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</si>
  <si>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</si>
  <si>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</si>
  <si>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</si>
  <si>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</si>
  <si>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</si>
  <si>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</si>
  <si>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</si>
  <si>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</si>
  <si>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</si>
  <si>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</si>
  <si>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</si>
  <si>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</si>
  <si>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</si>
  <si>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</si>
  <si>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</si>
  <si>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</si>
  <si>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</si>
  <si>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</si>
  <si>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</si>
  <si>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</si>
  <si>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</si>
  <si>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</si>
  <si>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</si>
  <si>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</si>
  <si>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</si>
  <si>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</si>
  <si>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</si>
  <si>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</si>
  <si>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</si>
  <si>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</si>
  <si>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</si>
  <si>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</si>
  <si>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</si>
  <si>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</si>
  <si>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</si>
  <si>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</si>
  <si>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</si>
  <si>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</si>
  <si>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</si>
  <si>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</si>
  <si>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</si>
  <si>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</si>
  <si>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</si>
  <si>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</si>
  <si>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</si>
  <si>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</si>
  <si>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</si>
  <si>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</si>
  <si>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</si>
  <si>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</si>
  <si>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</si>
  <si>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</si>
  <si>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</si>
  <si>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</si>
  <si>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</si>
  <si>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</si>
  <si>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</si>
  <si>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</si>
  <si>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</si>
  <si>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</si>
  <si>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</si>
  <si>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</si>
  <si>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</si>
  <si>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</si>
  <si>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</si>
  <si>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</si>
  <si>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</si>
  <si>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</si>
  <si>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</si>
  <si>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</si>
  <si>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</si>
  <si>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</si>
  <si>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</si>
  <si>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</si>
  <si>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</si>
  <si>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</si>
  <si>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</si>
  <si>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</si>
  <si>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</si>
  <si>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</si>
  <si>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</si>
  <si>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</si>
  <si>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</si>
  <si>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</si>
  <si>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</si>
  <si>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</si>
  <si>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</si>
  <si>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</si>
  <si>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</si>
  <si>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</si>
  <si>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</si>
  <si>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</si>
  <si>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</si>
  <si>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</si>
  <si>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</si>
  <si>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</si>
  <si>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</si>
  <si>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</si>
  <si>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</si>
  <si>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</si>
  <si>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</si>
  <si>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</si>
  <si>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</si>
  <si>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</si>
  <si>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</si>
  <si>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</si>
  <si>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</si>
  <si>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</si>
  <si>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</si>
  <si>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</si>
  <si>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</si>
  <si>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</si>
  <si>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</si>
  <si>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</si>
  <si>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</si>
  <si>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</si>
  <si>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</si>
  <si>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</si>
  <si>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</si>
  <si>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</si>
  <si>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</si>
  <si>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</si>
  <si>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</si>
  <si>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</si>
  <si>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</si>
  <si>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</si>
  <si>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</si>
  <si>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</si>
  <si>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</si>
  <si>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</si>
  <si>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</si>
  <si>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</si>
  <si>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</si>
  <si>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</si>
  <si>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</si>
  <si>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</si>
  <si>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</si>
  <si>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</si>
  <si>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</si>
  <si>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</si>
  <si>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</si>
  <si>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</si>
  <si>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</si>
  <si>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</si>
  <si>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</si>
  <si>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</si>
  <si>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</si>
  <si>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</si>
  <si>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</si>
  <si>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</si>
  <si>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</si>
  <si>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</si>
  <si>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</si>
  <si>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</si>
  <si>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</si>
  <si>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</si>
  <si>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</si>
  <si>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</si>
  <si>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</si>
  <si>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</si>
  <si>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</si>
  <si>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</si>
  <si>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</si>
  <si>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</si>
  <si>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</si>
  <si>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</si>
  <si>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</si>
  <si>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</si>
  <si>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</si>
  <si>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</si>
  <si>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</si>
  <si>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</si>
  <si>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</si>
  <si>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</si>
  <si>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</si>
  <si>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</si>
  <si>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</si>
  <si>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</si>
  <si>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</si>
  <si>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</si>
  <si>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</si>
  <si>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</si>
  <si>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</si>
  <si>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</si>
  <si>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</si>
  <si>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</si>
  <si>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</si>
  <si>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</si>
  <si>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</si>
  <si>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</si>
  <si>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</si>
  <si>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</si>
  <si>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</si>
  <si>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</si>
  <si>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</si>
  <si>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</si>
  <si>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</si>
  <si>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</si>
  <si>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</si>
  <si>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</si>
  <si>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</si>
  <si>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</si>
  <si>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</si>
  <si>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</si>
  <si>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</si>
  <si>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</si>
  <si>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</si>
  <si>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</si>
  <si>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</si>
  <si>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</si>
  <si>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</si>
  <si>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</si>
  <si>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</si>
  <si>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</si>
  <si>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</si>
  <si>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</si>
  <si>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</si>
  <si>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</si>
  <si>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</si>
  <si>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</si>
  <si>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</si>
  <si>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</si>
  <si>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</si>
  <si>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</si>
  <si>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</si>
  <si>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</si>
  <si>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</si>
  <si>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</si>
  <si>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</si>
  <si>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</si>
  <si>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</si>
  <si>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</si>
  <si>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</si>
  <si>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</si>
  <si>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</si>
  <si>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</si>
  <si>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</si>
  <si>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</si>
  <si>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</si>
  <si>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</si>
  <si>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</si>
  <si>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</si>
  <si>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</si>
  <si>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</si>
  <si>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</si>
  <si>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</si>
  <si>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</si>
  <si>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</si>
  <si>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</si>
  <si>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</si>
  <si>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</si>
  <si>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</si>
  <si>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</si>
  <si>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</si>
  <si>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</si>
  <si>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</si>
  <si>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</si>
  <si>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</si>
  <si>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</si>
  <si>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</si>
  <si>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</si>
  <si>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</si>
  <si>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</si>
  <si>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</si>
  <si>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</si>
  <si>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</si>
  <si>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</si>
  <si>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</si>
  <si>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</si>
  <si>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</si>
  <si>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</si>
  <si>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</si>
  <si>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</si>
  <si>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</si>
  <si>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</si>
  <si>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</si>
  <si>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</si>
  <si>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</si>
  <si>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</si>
  <si>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</si>
  <si>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</si>
  <si>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</si>
  <si>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</si>
  <si>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</si>
  <si>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</si>
  <si>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</si>
  <si>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</si>
  <si>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</si>
  <si>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</si>
  <si>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</si>
  <si>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</si>
  <si>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</si>
  <si>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</si>
  <si>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</si>
  <si>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</si>
  <si>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</si>
  <si>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</si>
  <si>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</si>
  <si>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</si>
  <si>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</si>
  <si>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</si>
  <si>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</si>
  <si>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</si>
  <si>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</si>
  <si>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</si>
  <si>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</si>
  <si>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</si>
  <si>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</si>
  <si>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</si>
  <si>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</si>
  <si>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</si>
  <si>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</si>
  <si>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</si>
  <si>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</si>
  <si>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</si>
  <si>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</si>
  <si>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</si>
  <si>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</si>
  <si>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</si>
  <si>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</si>
  <si>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</si>
  <si>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</si>
  <si>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</si>
  <si>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</si>
  <si>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</si>
  <si>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</si>
  <si>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</si>
  <si>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</si>
  <si>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</si>
  <si>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</si>
  <si>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</si>
  <si>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</si>
  <si>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</si>
  <si>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</si>
  <si>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</si>
  <si>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</si>
  <si>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</si>
  <si>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</si>
  <si>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</si>
  <si>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</si>
  <si>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</si>
  <si>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</si>
  <si>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</si>
  <si>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</si>
  <si>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</si>
  <si>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</si>
  <si>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</si>
  <si>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</si>
  <si>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</si>
  <si>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</si>
  <si>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</si>
  <si>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</si>
  <si>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</si>
  <si>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</si>
  <si>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</si>
  <si>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</si>
  <si>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</si>
  <si>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</si>
  <si>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</si>
  <si>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</si>
  <si>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</si>
  <si>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</si>
  <si>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</si>
  <si>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</si>
  <si>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</si>
  <si>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</si>
  <si>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</si>
  <si>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</si>
  <si>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</si>
  <si>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</si>
  <si>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</si>
  <si>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</si>
  <si>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</si>
  <si>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</si>
  <si>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</si>
  <si>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</si>
  <si>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</si>
  <si>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</si>
  <si>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</si>
  <si>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</si>
  <si>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</si>
  <si>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</si>
  <si>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</si>
  <si>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</si>
  <si>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</si>
  <si>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</si>
  <si>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</si>
  <si>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</si>
  <si>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</si>
  <si>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</si>
  <si>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</si>
  <si>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</si>
  <si>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</si>
  <si>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</si>
  <si>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</si>
  <si>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</si>
  <si>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</si>
  <si>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</si>
  <si>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</si>
  <si>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</si>
  <si>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</si>
  <si>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</si>
  <si>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</si>
  <si>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</si>
  <si>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</si>
  <si>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</si>
  <si>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</si>
  <si>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</si>
  <si>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</si>
  <si>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</si>
  <si>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</si>
  <si>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</si>
  <si>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</si>
  <si>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</si>
  <si>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</si>
  <si>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</si>
  <si>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</si>
  <si>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</si>
  <si>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</si>
  <si>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</si>
  <si>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</si>
  <si>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</si>
  <si>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</si>
  <si>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</si>
  <si>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</si>
  <si>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</si>
  <si>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</si>
  <si>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</si>
  <si>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</si>
  <si>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</si>
  <si>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</si>
  <si>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</si>
  <si>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</si>
  <si>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</si>
  <si>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</si>
  <si>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</si>
  <si>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</si>
  <si>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</si>
  <si>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</si>
  <si>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</si>
  <si>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</si>
  <si>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</si>
  <si>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</si>
  <si>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</si>
  <si>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</si>
  <si>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</si>
  <si>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</si>
  <si>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</si>
  <si>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</si>
  <si>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</si>
  <si>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</si>
  <si>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</si>
  <si>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</si>
  <si>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</si>
  <si>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</si>
  <si>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</si>
  <si>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</si>
  <si>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</si>
  <si>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</si>
  <si>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</si>
  <si>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</si>
  <si>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</si>
  <si>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</si>
  <si>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</si>
  <si>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</si>
  <si>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</si>
  <si>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</si>
  <si>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</si>
  <si>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</si>
  <si>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</si>
  <si>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</si>
  <si>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</si>
  <si>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</si>
  <si>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</si>
  <si>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</si>
  <si>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</si>
  <si>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</si>
  <si>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</si>
  <si>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</si>
  <si>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</si>
  <si>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</si>
  <si>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</si>
  <si>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</si>
  <si>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</si>
  <si>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</si>
  <si>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</si>
  <si>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</si>
  <si>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</si>
  <si>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</si>
  <si>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</si>
  <si>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</si>
  <si>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</si>
  <si>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</si>
  <si>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</si>
  <si>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</si>
  <si>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</si>
  <si>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</si>
  <si>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</si>
  <si>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</si>
  <si>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</si>
  <si>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</si>
  <si>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</si>
  <si>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</si>
  <si>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</si>
  <si>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</si>
  <si>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</si>
  <si>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</si>
  <si>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</si>
  <si>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</si>
  <si>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</si>
  <si>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</si>
  <si>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</si>
  <si>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</si>
  <si>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</si>
  <si>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</si>
  <si>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</si>
  <si>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</si>
  <si>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</si>
  <si>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</si>
  <si>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</si>
  <si>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</si>
  <si>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</si>
  <si>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</si>
  <si>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</si>
  <si>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</si>
  <si>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</si>
  <si>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</si>
  <si>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</si>
  <si>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</si>
  <si>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</si>
  <si>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</si>
  <si>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</si>
  <si>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</si>
  <si>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</si>
  <si>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</si>
  <si>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</si>
  <si>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</si>
  <si>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</si>
  <si>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</si>
  <si>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</si>
  <si>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</si>
  <si>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</si>
  <si>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</si>
  <si>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</si>
  <si>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</si>
  <si>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</si>
  <si>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</si>
  <si>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</si>
  <si>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</si>
  <si>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</si>
  <si>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</si>
  <si>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</si>
  <si>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</si>
  <si>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</si>
  <si>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</si>
  <si>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</si>
  <si>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</si>
  <si>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</si>
  <si>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</si>
  <si>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</si>
  <si>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</si>
  <si>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</si>
  <si>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</si>
  <si>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</si>
  <si>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</si>
  <si>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</si>
  <si>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</si>
  <si>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</si>
  <si>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</si>
  <si>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</si>
  <si>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</si>
  <si>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</si>
  <si>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</si>
  <si>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</si>
  <si>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</si>
  <si>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</si>
  <si>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</si>
  <si>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</si>
  <si>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</si>
  <si>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</si>
  <si>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</si>
  <si>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</si>
  <si>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</si>
  <si>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</si>
  <si>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</si>
  <si>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</si>
  <si>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</si>
  <si>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</si>
  <si>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</si>
  <si>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</si>
  <si>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</si>
  <si>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</si>
  <si>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</si>
  <si>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</si>
  <si>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</si>
  <si>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</si>
  <si>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</si>
  <si>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</si>
  <si>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</si>
  <si>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</si>
  <si>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</si>
  <si>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</si>
  <si>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</si>
  <si>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</si>
  <si>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</si>
  <si>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</si>
  <si>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</si>
  <si>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</si>
  <si>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</si>
  <si>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</si>
  <si>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</si>
  <si>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</si>
  <si>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</si>
  <si>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</si>
  <si>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</si>
  <si>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</si>
  <si>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</si>
  <si>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</si>
  <si>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</si>
  <si>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</si>
  <si>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</si>
  <si>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</si>
  <si>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</si>
  <si>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</si>
  <si>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</si>
  <si>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</si>
  <si>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</si>
  <si>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</si>
  <si>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</si>
  <si>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</si>
  <si>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</si>
  <si>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</si>
  <si>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</si>
  <si>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</si>
  <si>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</si>
  <si>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</si>
  <si>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</si>
  <si>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</si>
  <si>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</si>
  <si>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</si>
  <si>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</si>
  <si>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</si>
  <si>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</si>
  <si>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</si>
  <si>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</si>
  <si>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</si>
  <si>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</si>
  <si>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</si>
  <si>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</si>
  <si>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</si>
  <si>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</si>
  <si>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</si>
  <si>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</si>
  <si>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</si>
  <si>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</si>
  <si>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</si>
  <si>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</si>
  <si>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</si>
  <si>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</si>
  <si>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</si>
  <si>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</si>
  <si>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</si>
  <si>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</si>
  <si>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</si>
  <si>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</si>
  <si>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</si>
  <si>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</si>
  <si>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</si>
  <si>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</si>
  <si>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</si>
  <si>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</si>
  <si>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</si>
  <si>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</si>
  <si>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</si>
  <si>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</si>
  <si>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</si>
  <si>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</si>
  <si>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</si>
  <si>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</si>
  <si>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</si>
  <si>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</si>
  <si>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</si>
  <si>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</si>
  <si>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</si>
  <si>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</si>
  <si>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</si>
  <si>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</si>
  <si>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</si>
  <si>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</si>
  <si>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</si>
  <si>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</si>
  <si>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</si>
  <si>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</si>
  <si>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</si>
  <si>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</si>
  <si>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</si>
  <si>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</si>
  <si>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</si>
  <si>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</si>
  <si>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</si>
  <si>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</si>
  <si>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</si>
  <si>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</si>
  <si>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</si>
  <si>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</si>
  <si>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</si>
  <si>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</si>
  <si>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</si>
  <si>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</si>
  <si>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</si>
  <si>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</si>
  <si>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</si>
  <si>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</si>
  <si>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</si>
  <si>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</si>
  <si>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</si>
  <si>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</si>
  <si>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</si>
  <si>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</si>
  <si>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</si>
  <si>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</si>
  <si>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</si>
  <si>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</si>
  <si>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</si>
  <si>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</si>
  <si>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</si>
  <si>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</si>
  <si>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</si>
  <si>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</si>
  <si>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</si>
  <si>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</si>
  <si>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</si>
  <si>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</si>
  <si>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</si>
  <si>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</si>
  <si>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</si>
  <si>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</si>
  <si>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</si>
  <si>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</si>
  <si>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</si>
  <si>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</si>
  <si>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</si>
  <si>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</si>
  <si>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</si>
  <si>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</si>
  <si>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</si>
  <si>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</si>
  <si>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</si>
  <si>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</si>
  <si>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</si>
  <si>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</si>
  <si>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</si>
  <si>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</si>
  <si>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</si>
  <si>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</si>
  <si>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</si>
  <si>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</si>
  <si>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</si>
  <si>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</si>
  <si>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</si>
  <si>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</si>
  <si>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</si>
  <si>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</si>
  <si>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</si>
  <si>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</si>
  <si>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</si>
  <si>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</si>
  <si>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</si>
  <si>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</si>
  <si>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</si>
  <si>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</si>
  <si>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</si>
  <si>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</si>
  <si>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</si>
  <si>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</si>
  <si>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</si>
  <si>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</si>
  <si>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</si>
  <si>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</si>
  <si>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</si>
  <si>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</si>
  <si>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</si>
  <si>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</si>
  <si>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</si>
  <si>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</si>
  <si>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</si>
  <si>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</si>
  <si>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</si>
  <si>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</si>
  <si>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</si>
  <si>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</si>
  <si>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</si>
  <si>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</si>
  <si>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</si>
  <si>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</si>
  <si>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</si>
  <si>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</si>
  <si>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</si>
  <si>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</si>
  <si>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</si>
  <si>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</si>
  <si>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</si>
  <si>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</si>
  <si>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</si>
  <si>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</si>
  <si>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</si>
  <si>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</si>
  <si>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</si>
  <si>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</si>
  <si>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</si>
  <si>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</si>
  <si>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</si>
  <si>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</si>
  <si>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</si>
  <si>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</si>
  <si>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</si>
  <si>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</si>
  <si>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</si>
  <si>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</si>
  <si>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</si>
  <si>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</si>
  <si>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</si>
  <si>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</si>
  <si>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</si>
  <si>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</si>
  <si>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</si>
  <si>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</si>
  <si>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</si>
  <si>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</si>
  <si>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</si>
  <si>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</si>
  <si>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</si>
  <si>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</si>
  <si>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</si>
  <si>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</si>
  <si>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</si>
  <si>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</si>
  <si>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</si>
  <si>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</si>
  <si>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</si>
  <si>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</si>
  <si>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</si>
  <si>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</si>
  <si>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</si>
  <si>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</si>
  <si>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</si>
  <si>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</si>
  <si>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</si>
  <si>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</si>
  <si>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</si>
  <si>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</si>
  <si>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</si>
  <si>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</si>
  <si>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</si>
  <si>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</si>
  <si>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</si>
  <si>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</si>
  <si>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</si>
  <si>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</si>
  <si>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</si>
  <si>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</si>
  <si>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</si>
  <si>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</si>
  <si>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</si>
  <si>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</si>
  <si>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</si>
  <si>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</si>
  <si>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</si>
  <si>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</si>
  <si>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</si>
  <si>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</si>
  <si>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</si>
  <si>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</si>
  <si>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</si>
  <si>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</si>
  <si>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</si>
  <si>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</si>
  <si>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</si>
  <si>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</si>
  <si>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</si>
  <si>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</si>
  <si>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</si>
  <si>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</si>
  <si>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</si>
  <si>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</si>
  <si>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</si>
  <si>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</si>
  <si>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</si>
  <si>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</si>
  <si>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</si>
  <si>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</si>
  <si>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</si>
  <si>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</si>
  <si>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</si>
  <si>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</si>
  <si>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</si>
  <si>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</si>
  <si>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</si>
  <si>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</si>
  <si>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</si>
  <si>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</si>
  <si>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</si>
  <si>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</si>
  <si>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</si>
  <si>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</si>
  <si>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</si>
  <si>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</si>
  <si>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</si>
  <si>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</si>
  <si>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</si>
  <si>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</si>
  <si>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</si>
  <si>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</si>
  <si>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</si>
  <si>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</si>
  <si>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</si>
  <si>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</si>
  <si>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</si>
  <si>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</si>
  <si>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</si>
  <si>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</si>
  <si>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</si>
  <si>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</si>
  <si>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</si>
  <si>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</si>
  <si>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</si>
  <si>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</si>
  <si>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</si>
  <si>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</si>
  <si>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</si>
  <si>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</si>
  <si>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</si>
  <si>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</si>
  <si>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</si>
  <si>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</si>
  <si>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</si>
  <si>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</si>
  <si>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</si>
  <si>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</si>
  <si>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</si>
  <si>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</si>
  <si>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</si>
  <si>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</si>
  <si>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</si>
  <si>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</si>
  <si>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</si>
  <si>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</si>
  <si>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</si>
  <si>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</si>
  <si>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</si>
  <si>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</si>
  <si>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</si>
  <si>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</si>
  <si>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</si>
  <si>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</si>
  <si>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</si>
  <si>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</si>
  <si>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</si>
  <si>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</si>
  <si>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</si>
  <si>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</si>
  <si>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</si>
  <si>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</si>
  <si>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</si>
  <si>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</si>
  <si>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</si>
  <si>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</si>
  <si>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</si>
  <si>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</si>
  <si>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</si>
  <si>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</si>
  <si>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</si>
  <si>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</si>
  <si>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</si>
  <si>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</si>
  <si>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</si>
  <si>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</si>
  <si>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</si>
  <si>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</si>
  <si>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</si>
  <si>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</si>
  <si>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</si>
  <si>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</si>
  <si>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</si>
  <si>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</si>
  <si>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</si>
  <si>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</si>
  <si>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</si>
  <si>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</si>
  <si>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</si>
  <si>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</si>
  <si>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</si>
  <si>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</si>
  <si>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</si>
  <si>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</si>
  <si>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</si>
  <si>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</si>
  <si>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</si>
  <si>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</si>
  <si>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</si>
  <si>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</si>
  <si>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</si>
  <si>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</si>
  <si>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</si>
  <si>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</si>
  <si>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</si>
  <si>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</si>
  <si>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</si>
  <si>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</si>
  <si>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</si>
  <si>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</si>
  <si>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</si>
  <si>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</si>
  <si>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</si>
  <si>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</si>
  <si>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</si>
  <si>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</si>
  <si>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</si>
  <si>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</si>
  <si>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</si>
  <si>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</si>
  <si>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</si>
  <si>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</si>
  <si>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</si>
  <si>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</si>
  <si>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</si>
  <si>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</si>
  <si>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</si>
  <si>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</si>
  <si>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</si>
  <si>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</si>
  <si>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</si>
  <si>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</si>
  <si>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</si>
  <si>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</si>
  <si>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</si>
  <si>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</si>
  <si>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</si>
  <si>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</si>
  <si>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</si>
  <si>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</si>
  <si>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</si>
  <si>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</si>
  <si>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</si>
  <si>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</si>
  <si>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</si>
  <si>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</si>
  <si>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</si>
  <si>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</si>
  <si>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</si>
  <si>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</si>
  <si>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</si>
  <si>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</si>
  <si>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</si>
  <si>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</si>
  <si>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</si>
  <si>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</si>
  <si>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</si>
  <si>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</si>
  <si>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</si>
  <si>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</si>
  <si>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</si>
  <si>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</si>
  <si>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</si>
  <si>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</si>
  <si>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</si>
  <si>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</si>
  <si>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</si>
  <si>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</si>
  <si>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</si>
  <si>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</si>
  <si>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</si>
  <si>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</si>
  <si>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</si>
  <si>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</si>
  <si>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</si>
  <si>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</si>
  <si>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</si>
  <si>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</si>
  <si>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</si>
  <si>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</si>
  <si>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</si>
  <si>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</si>
  <si>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</si>
  <si>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</si>
  <si>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</si>
  <si>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</si>
  <si>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</si>
  <si>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</si>
  <si>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</si>
  <si>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</si>
  <si>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</si>
  <si>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</si>
  <si>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</si>
  <si>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</si>
  <si>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</si>
  <si>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</si>
  <si>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</si>
  <si>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</si>
  <si>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</si>
  <si>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</si>
  <si>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</si>
  <si>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</si>
  <si>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</si>
  <si>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</si>
  <si>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</si>
  <si>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</si>
  <si>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</si>
  <si>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</si>
  <si>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</si>
  <si>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</si>
  <si>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</si>
  <si>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</si>
  <si>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</si>
  <si>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</si>
  <si>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</si>
  <si>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</si>
  <si>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</si>
  <si>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</si>
  <si>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</si>
  <si>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</si>
  <si>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</si>
  <si>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</si>
  <si>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</si>
  <si>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</si>
  <si>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</si>
  <si>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</si>
  <si>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</si>
  <si>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</si>
  <si>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</si>
  <si>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</si>
  <si>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</si>
  <si>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</si>
  <si>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</si>
  <si>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</si>
  <si>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</si>
  <si>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</si>
  <si>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</si>
  <si>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</si>
  <si>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</si>
  <si>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</si>
  <si>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</si>
  <si>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</si>
  <si>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</si>
  <si>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</si>
  <si>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</si>
  <si>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</si>
  <si>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</si>
  <si>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</si>
  <si>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</si>
  <si>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</si>
  <si>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</si>
  <si>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</si>
  <si>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</si>
  <si>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</si>
  <si>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</si>
  <si>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</si>
  <si>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</si>
  <si>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</si>
  <si>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</si>
  <si>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</si>
  <si>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</si>
  <si>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</si>
  <si>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</si>
  <si>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</si>
  <si>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</si>
  <si>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</si>
  <si>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</si>
  <si>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</si>
  <si>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</si>
  <si>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</si>
  <si>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</si>
  <si>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</si>
  <si>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</si>
  <si>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</si>
  <si>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</si>
  <si>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</si>
  <si>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</si>
  <si>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</si>
  <si>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</si>
  <si>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</si>
  <si>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</si>
  <si>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</si>
  <si>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</si>
  <si>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</si>
  <si>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</si>
  <si>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</si>
  <si>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</si>
  <si>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</si>
  <si>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</si>
  <si>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</si>
  <si>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</si>
  <si>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</si>
  <si>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</si>
  <si>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</si>
  <si>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</si>
  <si>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</si>
  <si>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</si>
  <si>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</si>
  <si>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</si>
  <si>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</si>
  <si>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</si>
  <si>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</si>
  <si>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</si>
  <si>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</si>
  <si>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</si>
  <si>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</si>
  <si>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</si>
  <si>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</si>
  <si>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</si>
  <si>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</si>
  <si>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</si>
  <si>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</si>
  <si>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</si>
  <si>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</si>
  <si>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</si>
  <si>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</si>
  <si>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</si>
  <si>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</si>
  <si>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</si>
  <si>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</si>
  <si>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</si>
  <si>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</si>
  <si>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</si>
  <si>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</si>
  <si>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</si>
  <si>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</si>
  <si>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</si>
  <si>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</si>
  <si>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</si>
  <si>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</si>
  <si>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</si>
  <si>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</si>
  <si>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</si>
  <si>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</si>
  <si>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</si>
  <si>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</si>
  <si>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</si>
  <si>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</si>
  <si>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</si>
  <si>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</si>
  <si>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</si>
  <si>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</si>
  <si>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</si>
  <si>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</si>
  <si>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</si>
  <si>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</si>
  <si>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</si>
  <si>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</si>
  <si>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</si>
  <si>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</si>
  <si>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</si>
  <si>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</si>
  <si>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</si>
  <si>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</si>
  <si>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</si>
  <si>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</si>
  <si>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</si>
  <si>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</si>
  <si>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</si>
  <si>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</si>
  <si>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</si>
  <si>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</si>
  <si>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</si>
  <si>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</si>
  <si>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</si>
  <si>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</si>
  <si>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</si>
  <si>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</si>
  <si>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</si>
  <si>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</si>
  <si>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</si>
  <si>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</si>
  <si>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</si>
  <si>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</si>
  <si>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</si>
  <si>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</si>
  <si>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</si>
  <si>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</si>
  <si>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</si>
  <si>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</si>
  <si>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</si>
  <si>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</si>
  <si>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</si>
  <si>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</si>
  <si>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</si>
  <si>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</si>
  <si>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</si>
  <si>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</si>
  <si>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</si>
  <si>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</si>
  <si>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</si>
  <si>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</si>
  <si>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</si>
  <si>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</si>
  <si>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</si>
  <si>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</si>
  <si>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</si>
  <si>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</si>
  <si>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</si>
  <si>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</si>
  <si>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</si>
  <si>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</si>
  <si>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</si>
  <si>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</si>
  <si>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</si>
  <si>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</si>
  <si>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</si>
  <si>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</si>
  <si>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</si>
  <si>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</si>
  <si>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</si>
  <si>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</si>
  <si>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</si>
  <si>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</si>
  <si>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</si>
  <si>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</si>
  <si>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</si>
  <si>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</si>
  <si>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</si>
  <si>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</si>
  <si>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</si>
  <si>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</si>
  <si>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</si>
  <si>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</si>
  <si>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</si>
  <si>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</si>
  <si>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</si>
  <si>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</si>
  <si>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</si>
  <si>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</si>
  <si>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</si>
  <si>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</si>
  <si>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</si>
  <si>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</si>
  <si>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</si>
  <si>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</si>
  <si>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</si>
  <si>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</si>
  <si>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</si>
  <si>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</si>
  <si>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</si>
  <si>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</si>
  <si>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</si>
  <si>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</si>
  <si>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</si>
  <si>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</si>
  <si>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</si>
  <si>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</si>
  <si>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</si>
  <si>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</si>
  <si>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</si>
  <si>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</si>
  <si>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</si>
  <si>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</si>
  <si>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</si>
  <si>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</si>
  <si>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</si>
  <si>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</si>
  <si>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</si>
  <si>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</si>
  <si>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</si>
  <si>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</si>
  <si>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</si>
  <si>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</si>
  <si>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</si>
  <si>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</si>
  <si>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</si>
  <si>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</si>
  <si>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</si>
  <si>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</si>
  <si>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</si>
  <si>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</si>
  <si>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</si>
  <si>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</si>
  <si>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</si>
  <si>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</si>
  <si>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</si>
  <si>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</si>
  <si>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</si>
  <si>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</si>
  <si>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</si>
  <si>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</si>
  <si>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</si>
  <si>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</si>
  <si>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</si>
  <si>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</si>
  <si>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</si>
  <si>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</si>
  <si>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</si>
  <si>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</si>
  <si>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</si>
  <si>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</si>
  <si>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</si>
  <si>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</si>
  <si>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</si>
  <si>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</si>
  <si>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</si>
  <si>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</si>
  <si>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</si>
  <si>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</si>
  <si>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</si>
  <si>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</si>
  <si>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</si>
  <si>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</si>
  <si>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</si>
  <si>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</si>
  <si>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</si>
  <si>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</si>
  <si>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</si>
  <si>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</si>
  <si>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</si>
  <si>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</si>
  <si>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</si>
  <si>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</si>
  <si>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</si>
  <si>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</si>
  <si>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</si>
  <si>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</si>
  <si>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</si>
  <si>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</si>
  <si>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</si>
  <si>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</si>
  <si>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</si>
  <si>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</si>
  <si>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</si>
  <si>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</si>
  <si>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</si>
  <si>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</si>
  <si>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</si>
  <si>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</si>
  <si>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</si>
  <si>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</si>
  <si>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</si>
  <si>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</si>
  <si>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</si>
  <si>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</si>
  <si>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</si>
  <si>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</si>
  <si>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</si>
  <si>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</si>
  <si>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</si>
  <si>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</si>
  <si>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</si>
  <si>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</si>
  <si>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</si>
  <si>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</si>
  <si>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</si>
  <si>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</si>
  <si>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</si>
  <si>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</si>
  <si>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</si>
  <si>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</si>
  <si>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</si>
  <si>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</si>
  <si>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</si>
  <si>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</si>
  <si>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</si>
  <si>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</si>
  <si>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</si>
  <si>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</si>
  <si>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</si>
  <si>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</si>
  <si>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</si>
  <si>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</si>
  <si>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</si>
  <si>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</si>
  <si>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</si>
  <si>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</si>
  <si>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</si>
  <si>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</si>
  <si>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</si>
  <si>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</si>
  <si>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</si>
  <si>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</si>
  <si>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</si>
  <si>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</si>
  <si>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</si>
  <si>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</si>
  <si>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</si>
  <si>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</si>
  <si>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</si>
  <si>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</si>
  <si>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</si>
  <si>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</si>
  <si>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</si>
  <si>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</si>
  <si>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</si>
  <si>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</si>
  <si>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</si>
  <si>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</si>
  <si>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</si>
  <si>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</si>
  <si>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</si>
  <si>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</si>
  <si>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</si>
  <si>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</si>
  <si>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</si>
  <si>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</si>
  <si>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</si>
  <si>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</si>
  <si>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</si>
  <si>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</si>
  <si>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</si>
  <si>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</si>
  <si>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</si>
  <si>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</si>
  <si>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</si>
  <si>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</si>
  <si>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</si>
  <si>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</si>
  <si>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</si>
  <si>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</si>
  <si>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</si>
  <si>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</si>
  <si>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</si>
  <si>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</si>
  <si>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</si>
  <si>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</si>
  <si>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</si>
  <si>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</si>
  <si>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</si>
  <si>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</si>
  <si>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</si>
  <si>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</si>
  <si>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</si>
  <si>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</si>
  <si>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</si>
  <si>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</si>
  <si>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</si>
  <si>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</si>
  <si>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</si>
  <si>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</si>
  <si>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</si>
  <si>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</si>
  <si>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</si>
  <si>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</si>
  <si>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</si>
  <si>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</si>
  <si>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</si>
  <si>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</si>
  <si>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</si>
  <si>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</si>
  <si>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</si>
  <si>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</si>
  <si>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</si>
  <si>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</si>
  <si>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</si>
  <si>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</si>
  <si>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</si>
  <si>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</si>
  <si>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</si>
  <si>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</si>
  <si>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</si>
  <si>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</si>
  <si>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</si>
  <si>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</si>
  <si>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</si>
  <si>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</si>
  <si>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</si>
  <si>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</si>
  <si>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</si>
  <si>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</si>
  <si>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</si>
  <si>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</si>
  <si>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</si>
  <si>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</si>
  <si>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</si>
  <si>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</si>
  <si>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</si>
  <si>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</si>
  <si>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</si>
  <si>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</si>
  <si>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</si>
  <si>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</si>
  <si>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</si>
  <si>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</si>
  <si>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</si>
  <si>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</si>
  <si>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</si>
  <si>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</si>
  <si>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</si>
  <si>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</si>
  <si>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</si>
  <si>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</si>
  <si>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</si>
  <si>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</si>
  <si>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</si>
  <si>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</si>
  <si>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</si>
  <si>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</si>
  <si>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</si>
  <si>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</si>
  <si>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</si>
  <si>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</si>
  <si>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</si>
  <si>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</si>
  <si>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</si>
  <si>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</si>
  <si>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</si>
  <si>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</si>
  <si>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</si>
  <si>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</si>
  <si>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</si>
  <si>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</si>
  <si>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</si>
  <si>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</si>
  <si>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</si>
  <si>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</si>
  <si>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</si>
  <si>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</si>
  <si>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</si>
  <si>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</si>
  <si>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</si>
  <si>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</si>
  <si>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</si>
  <si>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</si>
  <si>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</si>
  <si>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</si>
  <si>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</si>
  <si>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</si>
  <si>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</si>
  <si>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</si>
  <si>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</si>
  <si>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</si>
  <si>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</si>
  <si>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</si>
  <si>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</si>
  <si>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</si>
  <si>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</si>
  <si>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</si>
  <si>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</si>
  <si>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</si>
  <si>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</si>
  <si>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</si>
  <si>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</si>
  <si>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</si>
  <si>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</si>
  <si>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</si>
  <si>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</si>
  <si>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</si>
  <si>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</si>
  <si>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</si>
  <si>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</si>
  <si>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</si>
  <si>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</si>
  <si>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</si>
  <si>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</si>
  <si>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</si>
  <si>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</si>
  <si>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</si>
  <si>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</si>
  <si>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</si>
  <si>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</si>
  <si>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</si>
  <si>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</si>
  <si>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</si>
  <si>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</si>
  <si>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</si>
  <si>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</si>
  <si>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</si>
  <si>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</si>
  <si>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</si>
  <si>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</si>
  <si>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</si>
  <si>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</si>
  <si>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</si>
  <si>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</si>
  <si>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</si>
  <si>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</si>
  <si>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</si>
  <si>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</si>
  <si>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</si>
  <si>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</si>
  <si>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</si>
  <si>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</si>
  <si>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</si>
  <si>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</si>
  <si>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</si>
  <si>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</si>
  <si>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</si>
  <si>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</si>
  <si>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</si>
  <si>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</si>
  <si>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</si>
  <si>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</si>
  <si>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</si>
  <si>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</si>
  <si>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</si>
  <si>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</si>
  <si>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</si>
  <si>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</si>
  <si>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</si>
  <si>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</si>
  <si>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</si>
  <si>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</si>
  <si>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</si>
  <si>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</si>
  <si>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</si>
  <si>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</si>
  <si>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</si>
  <si>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</si>
  <si>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</si>
  <si>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</si>
  <si>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</si>
  <si>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</si>
  <si>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</si>
  <si>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</si>
  <si>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</si>
  <si>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</si>
  <si>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</si>
  <si>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</si>
  <si>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</si>
  <si>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</si>
  <si>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</si>
  <si>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</si>
  <si>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</si>
  <si>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</si>
  <si>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</si>
  <si>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</si>
  <si>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</si>
  <si>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</si>
  <si>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</si>
  <si>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</si>
  <si>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</si>
  <si>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</si>
  <si>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</si>
  <si>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</si>
  <si>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</si>
  <si>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</si>
  <si>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</si>
  <si>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</si>
  <si>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</si>
  <si>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</si>
  <si>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</si>
  <si>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</si>
  <si>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</si>
  <si>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</si>
  <si>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</si>
  <si>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</si>
  <si>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</si>
  <si>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</si>
  <si>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</si>
  <si>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</si>
  <si>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</si>
  <si>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</si>
  <si>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</si>
  <si>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</si>
  <si>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</si>
  <si>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</si>
  <si>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</si>
  <si>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</si>
  <si>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</si>
  <si>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</si>
  <si>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</si>
  <si>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</si>
  <si>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</si>
  <si>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</si>
  <si>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</si>
  <si>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</si>
  <si>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</si>
  <si>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</si>
  <si>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</si>
  <si>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</si>
  <si>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</si>
  <si>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</si>
  <si>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</si>
  <si>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</si>
  <si>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</si>
  <si>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</si>
  <si>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</si>
  <si>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</si>
  <si>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</si>
  <si>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</si>
  <si>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</si>
  <si>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</si>
  <si>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</si>
  <si>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</si>
  <si>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</si>
  <si>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</si>
  <si>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</si>
  <si>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</si>
  <si>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</si>
  <si>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</si>
  <si>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</si>
  <si>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</si>
  <si>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</si>
  <si>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</si>
  <si>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</si>
  <si>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</si>
  <si>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</si>
  <si>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</si>
  <si>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</si>
  <si>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</si>
  <si>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</si>
  <si>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</si>
  <si>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</si>
  <si>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</si>
  <si>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</si>
  <si>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</si>
  <si>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</si>
  <si>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</si>
  <si>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</si>
  <si>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</si>
  <si>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</si>
  <si>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</si>
  <si>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</si>
  <si>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</si>
  <si>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</si>
  <si>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</si>
  <si>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</si>
  <si>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</si>
  <si>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</si>
  <si>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</si>
  <si>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</si>
  <si>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</si>
  <si>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</si>
  <si>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</si>
  <si>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</si>
  <si>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</si>
  <si>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</si>
  <si>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</si>
  <si>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</si>
  <si>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</si>
  <si>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</si>
  <si>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</si>
  <si>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</si>
  <si>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</si>
  <si>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</si>
  <si>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</si>
  <si>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</si>
  <si>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</si>
  <si>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</si>
  <si>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</si>
  <si>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</si>
  <si>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</si>
  <si>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</si>
  <si>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</si>
  <si>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</si>
  <si>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</si>
  <si>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</si>
  <si>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</si>
  <si>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</si>
  <si>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</si>
  <si>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</si>
  <si>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</si>
  <si>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</si>
  <si>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</si>
  <si>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</si>
  <si>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</si>
  <si>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</si>
  <si>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</si>
  <si>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</si>
  <si>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</si>
  <si>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</si>
  <si>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</si>
  <si>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</si>
  <si>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</si>
  <si>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</si>
  <si>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</si>
  <si>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</si>
  <si>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</si>
  <si>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</si>
  <si>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</si>
  <si>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</si>
  <si>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</si>
  <si>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</si>
  <si>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</si>
  <si>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</si>
  <si>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</si>
  <si>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</si>
  <si>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</si>
  <si>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</si>
  <si>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</si>
  <si>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</si>
  <si>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</si>
  <si>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</si>
  <si>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</si>
  <si>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</si>
  <si>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</si>
  <si>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</si>
  <si>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</si>
  <si>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</si>
  <si>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</si>
  <si>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</si>
  <si>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</si>
  <si>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</si>
  <si>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</si>
  <si>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</si>
  <si>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</si>
  <si>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</si>
  <si>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</si>
  <si>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</si>
  <si>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</si>
  <si>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</si>
  <si>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</si>
  <si>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</si>
  <si>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</si>
  <si>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</si>
  <si>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</si>
  <si>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</si>
  <si>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</si>
  <si>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</si>
  <si>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</si>
  <si>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</si>
  <si>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</si>
  <si>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</si>
  <si>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</si>
  <si>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</si>
  <si>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</si>
  <si>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</si>
  <si>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</si>
  <si>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</si>
  <si>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</si>
  <si>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</si>
  <si>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</si>
  <si>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</si>
  <si>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</si>
  <si>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</si>
  <si>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</si>
  <si>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</si>
  <si>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</si>
  <si>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</si>
  <si>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</si>
  <si>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</si>
  <si>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</si>
  <si>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</si>
  <si>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</si>
  <si>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</si>
  <si>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</si>
  <si>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</si>
  <si>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</si>
  <si>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</si>
  <si>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</si>
  <si>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</si>
  <si>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</si>
  <si>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</si>
  <si>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</si>
  <si>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</si>
  <si>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</si>
  <si>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</si>
  <si>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</si>
  <si>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</si>
  <si>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</si>
  <si>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</si>
  <si>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</si>
  <si>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</si>
  <si>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</si>
  <si>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</si>
  <si>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</si>
  <si>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</si>
  <si>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</si>
  <si>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</si>
  <si>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</si>
  <si>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</si>
  <si>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</si>
  <si>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</si>
  <si>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</si>
  <si>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</si>
  <si>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</si>
  <si>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</si>
  <si>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</si>
  <si>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</si>
  <si>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</si>
  <si>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</si>
  <si>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</si>
  <si>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</si>
  <si>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</si>
  <si>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</si>
  <si>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</si>
  <si>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</si>
  <si>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</si>
  <si>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</si>
  <si>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</si>
  <si>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</si>
  <si>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</si>
  <si>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</si>
  <si>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</si>
  <si>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</si>
  <si>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</si>
  <si>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</si>
  <si>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</si>
  <si>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</si>
  <si>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</si>
  <si>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</si>
  <si>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</si>
  <si>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</si>
  <si>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</si>
  <si>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</si>
  <si>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</si>
  <si>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</si>
  <si>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</si>
  <si>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</si>
  <si>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</si>
  <si>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</si>
  <si>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</si>
  <si>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</si>
  <si>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</si>
  <si>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</si>
  <si>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</si>
  <si>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</si>
  <si>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</si>
  <si>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</si>
  <si>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</si>
  <si>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</si>
  <si>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</si>
  <si>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</si>
  <si>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</si>
  <si>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</si>
  <si>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</si>
  <si>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</si>
  <si>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</si>
  <si>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</si>
  <si>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</si>
  <si>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</si>
  <si>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</si>
  <si>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</si>
  <si>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</si>
  <si>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</si>
  <si>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</si>
  <si>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</si>
  <si>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</si>
  <si>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</si>
  <si>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</si>
  <si>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</si>
  <si>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</si>
  <si>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</si>
  <si>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</si>
  <si>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</si>
  <si>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</si>
  <si>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</si>
  <si>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</si>
  <si>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</si>
  <si>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</si>
  <si>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</si>
  <si>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</si>
  <si>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</si>
  <si>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</si>
  <si>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</si>
  <si>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</si>
  <si>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</si>
  <si>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</si>
  <si>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</si>
  <si>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</si>
  <si>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</si>
  <si>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</si>
  <si>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</si>
  <si>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</si>
  <si>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</si>
  <si>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</si>
  <si>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</si>
  <si>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</si>
  <si>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</si>
  <si>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</si>
  <si>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</si>
  <si>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</si>
  <si>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</si>
  <si>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</si>
  <si>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</si>
  <si>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</si>
  <si>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</si>
  <si>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</si>
  <si>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</si>
  <si>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</si>
  <si>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</si>
  <si>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</si>
  <si>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</si>
  <si>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</si>
  <si>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</si>
  <si>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</si>
  <si>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</si>
  <si>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</si>
  <si>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</si>
  <si>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</si>
  <si>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</si>
  <si>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</si>
  <si>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</si>
  <si>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</si>
  <si>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</si>
  <si>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</si>
  <si>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</si>
  <si>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</si>
  <si>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</si>
  <si>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</si>
  <si>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</si>
  <si>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</si>
  <si>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</si>
  <si>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</si>
  <si>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</si>
  <si>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</si>
  <si>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</si>
  <si>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</si>
  <si>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</si>
  <si>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</si>
  <si>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</si>
  <si>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</si>
  <si>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</si>
  <si>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</si>
  <si>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</si>
  <si>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</si>
  <si>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</si>
  <si>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</si>
  <si>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</si>
  <si>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</si>
  <si>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</si>
  <si>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</si>
  <si>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</si>
  <si>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</si>
  <si>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</si>
  <si>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</si>
  <si>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</si>
  <si>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</si>
  <si>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</si>
  <si>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</si>
  <si>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</si>
  <si>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</si>
  <si>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</si>
  <si>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</si>
  <si>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</si>
  <si>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</si>
  <si>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</si>
  <si>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</si>
  <si>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</si>
  <si>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</si>
  <si>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</si>
  <si>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</si>
  <si>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</si>
  <si>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</si>
  <si>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</si>
  <si>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</si>
  <si>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</si>
  <si>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</si>
  <si>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</si>
  <si>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</si>
  <si>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</si>
  <si>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</si>
  <si>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</si>
  <si>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</si>
  <si>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</si>
  <si>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</si>
  <si>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</si>
  <si>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</si>
  <si>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</si>
  <si>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</si>
  <si>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</si>
  <si>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</si>
  <si>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</si>
  <si>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</si>
  <si>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</si>
  <si>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</si>
  <si>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</si>
  <si>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</si>
  <si>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</si>
  <si>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</si>
  <si>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</si>
  <si>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</si>
  <si>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</si>
  <si>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</si>
  <si>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</si>
  <si>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</si>
  <si>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</si>
  <si>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</si>
  <si>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</si>
  <si>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</si>
  <si>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</si>
  <si>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</si>
  <si>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</si>
  <si>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</si>
  <si>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</si>
  <si>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</si>
  <si>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</si>
  <si>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</si>
  <si>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</si>
  <si>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</si>
  <si>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</si>
  <si>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</si>
  <si>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</si>
  <si>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</si>
  <si>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</si>
  <si>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</si>
  <si>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</si>
  <si>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</si>
  <si>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</si>
  <si>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</si>
  <si>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</si>
  <si>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</si>
  <si>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</si>
  <si>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</si>
  <si>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</si>
  <si>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</si>
  <si>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</si>
  <si>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</si>
  <si>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</si>
  <si>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</si>
  <si>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</si>
  <si>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</si>
  <si>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</si>
  <si>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</si>
  <si>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</si>
  <si>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</si>
  <si>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</si>
  <si>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</si>
  <si>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</si>
  <si>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</si>
  <si>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</si>
  <si>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</si>
  <si>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</si>
  <si>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</si>
  <si>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</si>
  <si>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</si>
  <si>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</si>
  <si>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</si>
  <si>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</si>
  <si>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</si>
  <si>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</si>
  <si>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</si>
  <si>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</si>
  <si>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</si>
  <si>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</si>
  <si>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</si>
  <si>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</si>
  <si>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</si>
  <si>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</si>
  <si>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</si>
  <si>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</si>
  <si>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</si>
  <si>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</si>
  <si>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</si>
  <si>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</si>
  <si>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</si>
  <si>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</si>
  <si>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</si>
  <si>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</si>
  <si>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</si>
  <si>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</si>
  <si>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</si>
  <si>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</si>
  <si>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</si>
  <si>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</si>
  <si>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</si>
  <si>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</si>
  <si>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</si>
  <si>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</si>
  <si>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</si>
  <si>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</si>
  <si>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</si>
  <si>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</si>
  <si>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</si>
  <si>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</si>
  <si>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</si>
  <si>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</si>
  <si>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</si>
  <si>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</si>
  <si>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</si>
  <si>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</si>
  <si>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</si>
  <si>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</si>
  <si>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</si>
  <si>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</si>
  <si>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</si>
  <si>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</si>
  <si>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</si>
  <si>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</si>
  <si>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</si>
  <si>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</si>
  <si>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</si>
  <si>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</si>
  <si>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</si>
  <si>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</si>
  <si>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</si>
  <si>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</si>
  <si>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</si>
  <si>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</si>
  <si>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</si>
  <si>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</si>
  <si>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</si>
  <si>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</si>
  <si>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</si>
  <si>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</si>
  <si>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</si>
  <si>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</si>
  <si>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</si>
  <si>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</si>
  <si>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</si>
  <si>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</si>
  <si>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</si>
  <si>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</si>
  <si>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</si>
  <si>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</si>
  <si>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</si>
  <si>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</si>
  <si>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</si>
  <si>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</si>
  <si>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</si>
  <si>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</si>
  <si>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</si>
  <si>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</si>
  <si>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</si>
  <si>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</si>
  <si>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</si>
  <si>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</si>
  <si>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</si>
  <si>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</si>
  <si>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</si>
  <si>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</si>
  <si>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</si>
  <si>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</si>
  <si>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</si>
  <si>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</si>
  <si>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</si>
  <si>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</si>
  <si>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</si>
  <si>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</si>
  <si>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</si>
  <si>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</si>
  <si>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</si>
  <si>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</si>
  <si>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</si>
  <si>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</si>
  <si>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</si>
  <si>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</si>
  <si>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</si>
  <si>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</si>
  <si>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</si>
  <si>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</si>
  <si>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</si>
  <si>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</si>
  <si>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</si>
  <si>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</si>
  <si>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</si>
  <si>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</si>
  <si>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</si>
  <si>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</si>
  <si>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</si>
  <si>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</si>
  <si>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</si>
  <si>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</si>
  <si>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</si>
  <si>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</si>
  <si>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</si>
  <si>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</si>
  <si>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</si>
  <si>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</si>
  <si>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</si>
  <si>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</si>
  <si>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</si>
  <si>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</si>
  <si>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</si>
  <si>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</si>
  <si>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</si>
  <si>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</si>
  <si>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</si>
  <si>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</si>
  <si>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</si>
  <si>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</si>
  <si>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</si>
  <si>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</si>
  <si>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</si>
  <si>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</si>
  <si>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</si>
  <si>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</si>
  <si>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</si>
  <si>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</si>
  <si>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</si>
  <si>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</si>
  <si>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</si>
  <si>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</si>
  <si>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</si>
  <si>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</si>
  <si>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</si>
  <si>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</si>
  <si>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</si>
  <si>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</si>
  <si>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</si>
  <si>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</si>
  <si>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</si>
  <si>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</si>
  <si>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</si>
  <si>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</si>
  <si>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</si>
  <si>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</si>
  <si>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</si>
  <si>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</si>
  <si>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</si>
  <si>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</si>
  <si>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</si>
  <si>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</si>
  <si>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</si>
  <si>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</si>
  <si>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</si>
  <si>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</si>
  <si>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</si>
  <si>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</si>
  <si>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</si>
  <si>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</si>
  <si>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</si>
  <si>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</si>
  <si>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</si>
  <si>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</si>
  <si>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</si>
  <si>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</si>
  <si>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</si>
  <si>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</si>
  <si>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</si>
  <si>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</si>
  <si>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</si>
  <si>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</si>
  <si>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</si>
  <si>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</si>
  <si>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</si>
  <si>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</si>
  <si>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</si>
  <si>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</si>
  <si>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</si>
  <si>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</si>
  <si>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</si>
  <si>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</si>
  <si>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</si>
  <si>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</si>
  <si>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</si>
  <si>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</si>
  <si>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</si>
  <si>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</si>
  <si>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</si>
  <si>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</si>
  <si>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</si>
  <si>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</si>
  <si>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</si>
  <si>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</si>
  <si>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</si>
  <si>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</si>
  <si>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</si>
  <si>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</si>
  <si>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</si>
  <si>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</si>
  <si>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</si>
  <si>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</si>
  <si>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</si>
  <si>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</si>
  <si>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</si>
  <si>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</si>
  <si>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</si>
  <si>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</si>
  <si>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</si>
  <si>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</si>
  <si>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</si>
  <si>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</si>
  <si>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</si>
  <si>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</si>
  <si>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</si>
  <si>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</si>
  <si>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</si>
  <si>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</si>
  <si>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</si>
  <si>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</si>
  <si>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</si>
  <si>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</si>
  <si>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</si>
  <si>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</si>
  <si>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</si>
  <si>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</si>
  <si>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</si>
  <si>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</si>
  <si>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</si>
  <si>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</si>
  <si>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</si>
  <si>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</si>
  <si>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</si>
  <si>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</si>
  <si>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</si>
  <si>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</si>
  <si>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</si>
  <si>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</si>
  <si>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</si>
  <si>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</si>
  <si>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</si>
  <si>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</si>
  <si>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</si>
  <si>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</si>
  <si>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</si>
  <si>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</si>
  <si>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</si>
  <si>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</si>
  <si>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</si>
  <si>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</si>
  <si>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</si>
  <si>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</si>
  <si>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</si>
  <si>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</si>
  <si>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</si>
  <si>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</si>
  <si>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</si>
  <si>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</si>
  <si>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</si>
  <si>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</si>
  <si>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</si>
  <si>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</si>
  <si>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</si>
  <si>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</si>
  <si>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</si>
  <si>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</si>
  <si>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</si>
  <si>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</si>
  <si>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</si>
  <si>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</si>
  <si>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</si>
  <si>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</si>
  <si>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</si>
  <si>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</si>
  <si>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</si>
  <si>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</si>
  <si>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</si>
  <si>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</si>
  <si>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</si>
  <si>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</si>
  <si>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</si>
  <si>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</si>
  <si>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</si>
  <si>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</si>
  <si>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</si>
  <si>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</si>
  <si>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</si>
  <si>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</si>
  <si>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</si>
  <si>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</si>
  <si>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</si>
  <si>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</si>
  <si>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</si>
  <si>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</si>
  <si>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</si>
  <si>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</si>
  <si>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</si>
  <si>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</si>
  <si>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</si>
  <si>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</si>
  <si>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</si>
  <si>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</si>
  <si>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</si>
  <si>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</si>
  <si>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</si>
  <si>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</si>
  <si>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</si>
  <si>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</si>
  <si>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</si>
  <si>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</si>
  <si>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</si>
  <si>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</si>
  <si>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</si>
  <si>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</si>
  <si>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</si>
  <si>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</si>
  <si>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</si>
  <si>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</si>
  <si>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</si>
  <si>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</si>
  <si>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</si>
  <si>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</si>
  <si>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</si>
  <si>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</si>
  <si>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</si>
  <si>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</si>
  <si>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</si>
  <si>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</si>
  <si>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</si>
  <si>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</si>
  <si>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</si>
  <si>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</si>
  <si>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</si>
  <si>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</si>
  <si>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</si>
  <si>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</si>
  <si>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</si>
  <si>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</si>
  <si>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</si>
  <si>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</si>
  <si>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</si>
  <si>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</si>
  <si>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</si>
  <si>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</si>
  <si>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</si>
  <si>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</si>
  <si>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</si>
  <si>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</si>
  <si>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</si>
  <si>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</si>
  <si>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</si>
  <si>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</si>
  <si>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</si>
  <si>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</si>
  <si>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</si>
  <si>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</si>
  <si>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</si>
  <si>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</si>
  <si>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</si>
  <si>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</si>
  <si>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</si>
  <si>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</si>
  <si>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</si>
  <si>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</si>
  <si>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</si>
  <si>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</si>
  <si>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</si>
  <si>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</si>
  <si>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</si>
  <si>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</si>
  <si>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</si>
  <si>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</si>
  <si>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</si>
  <si>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</si>
  <si>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</si>
  <si>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</si>
  <si>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</si>
  <si>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</si>
  <si>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</si>
  <si>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</si>
  <si>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</si>
  <si>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</si>
  <si>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</si>
  <si>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</si>
  <si>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</si>
  <si>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</si>
  <si>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</si>
  <si>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</si>
  <si>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</si>
  <si>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</si>
  <si>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</si>
  <si>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</si>
  <si>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</si>
  <si>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</si>
  <si>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</si>
  <si>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</si>
  <si>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</si>
  <si>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</si>
  <si>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</si>
  <si>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</si>
  <si>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</si>
  <si>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</si>
  <si>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</si>
  <si>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</si>
  <si>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</si>
  <si>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</si>
  <si>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</si>
  <si>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</si>
  <si>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</si>
  <si>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</si>
  <si>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</si>
  <si>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</si>
  <si>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</si>
  <si>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</si>
  <si>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</si>
  <si>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</si>
  <si>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</si>
  <si>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</si>
  <si>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</si>
  <si>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</si>
  <si>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</si>
  <si>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</si>
  <si>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</si>
  <si>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</si>
  <si>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</si>
  <si>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</si>
  <si>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</si>
  <si>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</si>
  <si>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</si>
  <si>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</si>
  <si>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</si>
  <si>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</si>
  <si>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</si>
  <si>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</si>
  <si>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</si>
  <si>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</si>
  <si>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</si>
  <si>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</si>
  <si>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</si>
  <si>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</si>
  <si>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</si>
  <si>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</si>
  <si>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</si>
  <si>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</si>
  <si>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</si>
  <si>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</si>
  <si>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</si>
  <si>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</si>
  <si>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</si>
  <si>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</si>
  <si>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</si>
  <si>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</si>
  <si>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</si>
  <si>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</si>
  <si>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</si>
  <si>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</si>
  <si>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</si>
  <si>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</si>
  <si>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</si>
  <si>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</si>
  <si>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</si>
  <si>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</si>
  <si>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</si>
  <si>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</si>
  <si>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</si>
  <si>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</si>
  <si>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</si>
  <si>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</si>
  <si>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</si>
  <si>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</si>
  <si>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</si>
  <si>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</si>
  <si>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</si>
  <si>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</si>
  <si>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</si>
  <si>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</si>
  <si>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</si>
  <si>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</si>
  <si>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</si>
  <si>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</si>
  <si>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</si>
  <si>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</si>
  <si>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</si>
  <si>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</si>
  <si>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</si>
  <si>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</si>
  <si>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</si>
  <si>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</si>
  <si>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</si>
  <si>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</si>
  <si>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</si>
  <si>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</si>
  <si>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</si>
  <si>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</si>
  <si>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</si>
  <si>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</si>
  <si>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</si>
  <si>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</si>
  <si>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</si>
  <si>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</si>
  <si>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</si>
  <si>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</si>
  <si>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</si>
  <si>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</si>
  <si>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</si>
  <si>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</si>
  <si>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</si>
  <si>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</si>
  <si>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</si>
  <si>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</si>
  <si>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</si>
  <si>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</si>
  <si>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</si>
  <si>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</si>
  <si>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</si>
  <si>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</si>
  <si>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</si>
  <si>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</si>
  <si>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</si>
  <si>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</si>
  <si>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</si>
  <si>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</si>
  <si>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</si>
  <si>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</si>
  <si>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</si>
  <si>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</si>
  <si>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</si>
  <si>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</si>
  <si>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</si>
  <si>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</si>
  <si>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</si>
  <si>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</si>
  <si>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</si>
  <si>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</si>
  <si>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</si>
  <si>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</si>
  <si>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</si>
  <si>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</si>
  <si>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</si>
  <si>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</si>
  <si>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</si>
  <si>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</si>
  <si>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</si>
  <si>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</si>
  <si>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</si>
  <si>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</si>
  <si>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</si>
  <si>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</si>
  <si>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</si>
  <si>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</si>
  <si>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</si>
  <si>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</si>
  <si>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</si>
  <si>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</si>
  <si>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</si>
  <si>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</si>
  <si>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</si>
  <si>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</si>
  <si>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</si>
  <si>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</si>
  <si>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</si>
  <si>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</si>
  <si>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</si>
  <si>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</si>
  <si>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</si>
  <si>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</si>
  <si>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</si>
  <si>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</si>
  <si>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</si>
  <si>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</si>
  <si>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</si>
  <si>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</si>
  <si>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</si>
  <si>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</si>
  <si>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</si>
  <si>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</si>
  <si>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</si>
  <si>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</si>
  <si>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</si>
  <si>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</si>
  <si>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</si>
  <si>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</si>
  <si>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</si>
  <si>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</si>
  <si>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</si>
  <si>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</si>
  <si>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</si>
  <si>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</si>
  <si>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</si>
  <si>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</si>
  <si>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</si>
  <si>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</si>
  <si>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</si>
  <si>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</si>
  <si>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</si>
  <si>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</si>
  <si>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</si>
  <si>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</si>
  <si>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</si>
  <si>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</si>
  <si>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</si>
  <si>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</si>
  <si>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</si>
  <si>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</si>
  <si>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</si>
  <si>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</si>
  <si>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</si>
  <si>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</si>
  <si>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</si>
  <si>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</si>
  <si>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</si>
  <si>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</si>
  <si>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</si>
  <si>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</si>
  <si>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</si>
  <si>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</si>
  <si>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</si>
  <si>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</si>
  <si>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</si>
  <si>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</si>
  <si>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</si>
  <si>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</si>
  <si>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</si>
  <si>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</si>
  <si>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</si>
  <si>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</si>
  <si>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</si>
  <si>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</si>
  <si>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</si>
  <si>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</si>
  <si>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</si>
  <si>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</si>
  <si>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</si>
  <si>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</si>
  <si>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</si>
  <si>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</si>
  <si>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</si>
  <si>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</si>
  <si>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</si>
  <si>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</si>
  <si>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</si>
  <si>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</si>
  <si>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</si>
  <si>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</si>
  <si>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</si>
  <si>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</si>
  <si>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</si>
  <si>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</si>
  <si>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</si>
  <si>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</si>
  <si>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</si>
  <si>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</si>
  <si>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</si>
  <si>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</si>
  <si>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</si>
  <si>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</si>
  <si>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</si>
  <si>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</si>
  <si>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</si>
  <si>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</si>
  <si>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</si>
  <si>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</si>
  <si>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</si>
  <si>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</si>
  <si>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</si>
  <si>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</si>
  <si>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</si>
  <si>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</si>
  <si>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</si>
  <si>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</si>
  <si>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</si>
  <si>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</si>
  <si>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</si>
  <si>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</si>
  <si>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</si>
  <si>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</si>
  <si>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</si>
  <si>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</si>
  <si>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</si>
  <si>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</si>
  <si>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</si>
  <si>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</si>
  <si>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</si>
  <si>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</si>
  <si>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</si>
  <si>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</si>
  <si>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</si>
  <si>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</si>
  <si>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</si>
  <si>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</si>
  <si>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</si>
  <si>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</si>
  <si>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</si>
  <si>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</si>
  <si>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</si>
  <si>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</si>
  <si>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</si>
  <si>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</si>
  <si>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</si>
  <si>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</si>
  <si>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</si>
  <si>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</si>
  <si>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</si>
  <si>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</si>
  <si>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</si>
  <si>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</si>
  <si>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</si>
  <si>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</si>
  <si>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</si>
  <si>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</si>
  <si>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</si>
  <si>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</si>
  <si>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</si>
  <si>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</si>
  <si>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</si>
  <si>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</si>
  <si>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</si>
  <si>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</si>
  <si>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</si>
  <si>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</si>
  <si>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</si>
  <si>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</si>
  <si>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</si>
  <si>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</si>
  <si>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</si>
  <si>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</si>
  <si>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</si>
  <si>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</si>
  <si>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</si>
  <si>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</si>
  <si>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</si>
  <si>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</si>
  <si>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</si>
  <si>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</si>
  <si>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</si>
  <si>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</si>
  <si>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</si>
  <si>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</si>
  <si>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</si>
  <si>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</si>
  <si>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</si>
  <si>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</si>
  <si>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</si>
  <si>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</si>
  <si>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</si>
  <si>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</si>
  <si>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</si>
  <si>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</si>
  <si>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</si>
  <si>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</si>
  <si>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</si>
  <si>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</si>
  <si>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</si>
  <si>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</si>
  <si>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</si>
  <si>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</si>
  <si>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</si>
  <si>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</si>
  <si>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</si>
  <si>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</si>
  <si>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</si>
  <si>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</si>
  <si>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</si>
  <si>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</si>
  <si>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</si>
  <si>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</si>
  <si>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</si>
  <si>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</si>
  <si>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</si>
  <si>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</si>
  <si>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</si>
  <si>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</si>
  <si>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</si>
  <si>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</si>
  <si>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</si>
  <si>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</si>
  <si>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</si>
  <si>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</si>
  <si>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</si>
  <si>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</si>
  <si>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</si>
  <si>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</si>
  <si>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</si>
  <si>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</si>
  <si>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</si>
  <si>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</si>
  <si>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</si>
  <si>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</si>
  <si>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</si>
  <si>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</si>
  <si>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</si>
  <si>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</si>
  <si>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</si>
  <si>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</si>
  <si>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</si>
  <si>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</si>
  <si>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</si>
  <si>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</si>
  <si>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</si>
  <si>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</si>
  <si>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</si>
  <si>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</si>
  <si>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</si>
  <si>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</si>
  <si>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</si>
  <si>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</si>
  <si>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</si>
  <si>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</si>
  <si>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</si>
  <si>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</si>
  <si>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</si>
  <si>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</si>
  <si>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</si>
  <si>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</si>
  <si>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</si>
  <si>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</si>
  <si>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</si>
  <si>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</si>
  <si>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</si>
  <si>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</si>
  <si>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</si>
  <si>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</si>
  <si>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</si>
  <si>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</si>
  <si>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</si>
  <si>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</si>
  <si>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</si>
  <si>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</si>
  <si>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</si>
  <si>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</si>
  <si>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</si>
  <si>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</si>
  <si>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</si>
  <si>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</si>
  <si>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</si>
  <si>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</si>
  <si>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</si>
  <si>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</si>
  <si>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</si>
  <si>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</si>
  <si>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</si>
  <si>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</si>
  <si>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</si>
  <si>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</si>
  <si>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</si>
  <si>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</si>
  <si>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</si>
  <si>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</si>
  <si>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</si>
  <si>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</si>
  <si>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</si>
  <si>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</si>
  <si>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</si>
  <si>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</si>
  <si>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</si>
  <si>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</si>
  <si>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</si>
  <si>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</si>
  <si>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</si>
  <si>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</si>
  <si>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</si>
  <si>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</si>
  <si>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</si>
  <si>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</si>
  <si>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</si>
  <si>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</si>
  <si>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</si>
  <si>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</si>
  <si>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</si>
  <si>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</si>
  <si>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</si>
  <si>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</si>
  <si>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</si>
  <si>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</si>
  <si>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</si>
  <si>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</si>
  <si>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</si>
  <si>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</si>
  <si>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</si>
  <si>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</si>
  <si>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</si>
  <si>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</si>
  <si>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</si>
  <si>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</si>
  <si>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</si>
  <si>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</si>
  <si>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</si>
  <si>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</si>
  <si>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</si>
  <si>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</si>
  <si>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</si>
  <si>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</si>
  <si>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</si>
  <si>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</si>
  <si>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</si>
  <si>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</si>
  <si>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</si>
  <si>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</si>
  <si>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</si>
  <si>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</si>
  <si>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</si>
  <si>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</si>
  <si>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</si>
  <si>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</si>
  <si>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</si>
  <si>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</si>
  <si>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</si>
  <si>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</si>
  <si>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</si>
  <si>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</si>
  <si>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</si>
  <si>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</si>
  <si>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</si>
  <si>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</si>
  <si>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</si>
  <si>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</si>
  <si>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</si>
  <si>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</si>
  <si>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</si>
  <si>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</si>
  <si>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</si>
  <si>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</si>
  <si>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</si>
  <si>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</si>
  <si>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</si>
  <si>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</si>
  <si>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</si>
  <si>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</si>
  <si>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</si>
  <si>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</si>
  <si>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</si>
  <si>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</si>
  <si>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</si>
  <si>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</si>
  <si>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</si>
  <si>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</si>
  <si>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</si>
  <si>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</si>
  <si>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</si>
  <si>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</si>
  <si>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</si>
  <si>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</si>
  <si>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</si>
  <si>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</si>
  <si>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</si>
  <si>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</si>
  <si>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</si>
  <si>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</si>
  <si>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</si>
  <si>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</si>
  <si>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</si>
  <si>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</si>
  <si>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</si>
  <si>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</si>
  <si>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</si>
  <si>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</si>
  <si>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</si>
  <si>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</si>
  <si>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</si>
  <si>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</si>
  <si>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</si>
  <si>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</si>
  <si>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</si>
  <si>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</si>
  <si>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</si>
  <si>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</si>
  <si>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</si>
  <si>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</si>
  <si>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</si>
  <si>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</si>
  <si>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</si>
  <si>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</si>
  <si>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</si>
  <si>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</si>
  <si>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</si>
  <si>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</si>
  <si>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</si>
  <si>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</si>
  <si>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</si>
  <si>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</si>
  <si>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</si>
  <si>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</si>
  <si>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</si>
  <si>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</si>
  <si>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</si>
  <si>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</si>
  <si>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</si>
  <si>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</si>
  <si>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</si>
  <si>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</si>
  <si>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</si>
  <si>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</si>
  <si>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</si>
  <si>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</si>
  <si>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</si>
  <si>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</si>
  <si>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</si>
  <si>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</si>
  <si>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</si>
  <si>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</si>
  <si>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</si>
  <si>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</si>
  <si>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</si>
  <si>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</si>
  <si>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</si>
  <si>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</si>
  <si>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</si>
  <si>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</si>
  <si>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</si>
  <si>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</si>
  <si>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</si>
  <si>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</si>
  <si>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</si>
  <si>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</si>
  <si>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</si>
  <si>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</si>
  <si>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</si>
  <si>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</si>
  <si>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</si>
  <si>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</si>
  <si>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</si>
  <si>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</si>
  <si>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</si>
  <si>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</si>
  <si>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</si>
  <si>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</si>
  <si>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</si>
  <si>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</si>
  <si>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</si>
  <si>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</si>
  <si>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</si>
  <si>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</si>
  <si>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</si>
  <si>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</si>
  <si>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</si>
  <si>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</si>
  <si>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</si>
  <si>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</si>
  <si>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</si>
  <si>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</si>
  <si>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</si>
  <si>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</si>
  <si>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</si>
  <si>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</si>
  <si>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</si>
  <si>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</si>
  <si>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</si>
  <si>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</si>
  <si>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</si>
  <si>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</si>
  <si>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</si>
  <si>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</si>
  <si>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</si>
  <si>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</si>
  <si>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</si>
  <si>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</si>
  <si>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</si>
  <si>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</si>
  <si>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</si>
  <si>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</si>
  <si>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</si>
  <si>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</si>
  <si>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</si>
  <si>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</si>
  <si>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</si>
  <si>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</si>
  <si>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</si>
  <si>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</si>
  <si>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</si>
  <si>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</si>
  <si>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</si>
  <si>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</si>
  <si>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</si>
  <si>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</si>
  <si>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</si>
  <si>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</si>
  <si>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</si>
  <si>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</si>
  <si>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</si>
  <si>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</si>
  <si>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</si>
  <si>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</si>
  <si>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</si>
  <si>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</si>
  <si>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</si>
  <si>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</si>
  <si>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</si>
  <si>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</si>
  <si>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</si>
  <si>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</si>
  <si>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</si>
  <si>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</si>
  <si>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</si>
  <si>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</si>
  <si>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</si>
  <si>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</si>
  <si>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</si>
  <si>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</si>
  <si>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</si>
  <si>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</si>
  <si>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</si>
  <si>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</si>
  <si>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</si>
  <si>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</si>
  <si>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</si>
  <si>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</si>
  <si>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</si>
  <si>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</si>
  <si>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</si>
  <si>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</si>
  <si>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</si>
  <si>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</si>
  <si>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</si>
  <si>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</si>
  <si>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</si>
  <si>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</si>
  <si>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</si>
  <si>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</si>
  <si>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</si>
  <si>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</si>
  <si>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</si>
  <si>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</si>
  <si>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</si>
  <si>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</si>
  <si>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</si>
  <si>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</si>
  <si>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</si>
  <si>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</si>
  <si>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</si>
  <si>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</si>
  <si>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</si>
  <si>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</si>
  <si>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</si>
  <si>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</si>
  <si>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</si>
  <si>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</si>
  <si>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</si>
  <si>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</si>
  <si>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</si>
  <si>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</si>
  <si>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</si>
  <si>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</si>
  <si>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</si>
  <si>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</si>
  <si>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</si>
  <si>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</si>
  <si>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</si>
  <si>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</si>
  <si>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</si>
  <si>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</si>
  <si>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</si>
  <si>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</si>
  <si>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</si>
  <si>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</si>
  <si>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</si>
  <si>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</si>
  <si>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</si>
  <si>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</si>
  <si>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</si>
  <si>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</si>
  <si>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</si>
  <si>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</si>
  <si>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</si>
  <si>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</si>
  <si>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</si>
  <si>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</si>
  <si>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</si>
  <si>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</si>
  <si>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</si>
  <si>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</si>
  <si>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</si>
  <si>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</si>
  <si>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</si>
  <si>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</si>
  <si>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</si>
  <si>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</si>
  <si>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</si>
  <si>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</si>
  <si>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</si>
  <si>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</si>
  <si>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</si>
  <si>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</si>
  <si>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</si>
  <si>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</si>
  <si>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</si>
  <si>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</si>
  <si>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</si>
  <si>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</si>
  <si>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</si>
  <si>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</si>
  <si>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</si>
  <si>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</si>
  <si>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</si>
  <si>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</si>
  <si>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</si>
  <si>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</si>
  <si>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</si>
  <si>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</si>
  <si>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</si>
  <si>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</si>
  <si>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</si>
  <si>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</si>
  <si>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</si>
  <si>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</si>
  <si>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</si>
  <si>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</si>
  <si>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</si>
  <si>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</si>
  <si>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</si>
  <si>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</si>
  <si>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</si>
  <si>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</si>
  <si>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</si>
  <si>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</si>
  <si>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</si>
  <si>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</si>
  <si>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</si>
  <si>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</si>
  <si>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</si>
  <si>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</si>
  <si>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</si>
  <si>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</si>
  <si>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</si>
  <si>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</si>
  <si>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</si>
  <si>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</si>
  <si>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</si>
  <si>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</si>
  <si>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</si>
  <si>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</si>
  <si>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</si>
  <si>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</si>
  <si>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</si>
  <si>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</si>
  <si>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</si>
  <si>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</si>
  <si>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</si>
  <si>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</si>
  <si>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</si>
  <si>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</si>
  <si>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</si>
  <si>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</si>
  <si>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</si>
  <si>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</si>
  <si>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</si>
  <si>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</si>
  <si>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</si>
  <si>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</si>
  <si>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</si>
  <si>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</si>
  <si>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</si>
  <si>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</si>
  <si>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</si>
  <si>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</si>
  <si>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</si>
  <si>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</si>
  <si>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</si>
  <si>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</si>
  <si>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</si>
  <si>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</si>
  <si>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</si>
  <si>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</si>
  <si>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</si>
  <si>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</si>
  <si>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</si>
  <si>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</si>
  <si>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</si>
  <si>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</si>
  <si>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</si>
  <si>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</si>
  <si>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</si>
  <si>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</si>
  <si>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</si>
  <si>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</si>
  <si>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</si>
  <si>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</si>
  <si>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</si>
  <si>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</si>
  <si>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</si>
  <si>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</si>
  <si>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</si>
  <si>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</si>
  <si>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</si>
  <si>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</si>
  <si>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</si>
  <si>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</si>
  <si>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</si>
  <si>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</si>
  <si>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</si>
  <si>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</si>
  <si>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</si>
  <si>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</si>
  <si>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</si>
  <si>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</si>
  <si>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</si>
  <si>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</si>
  <si>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</si>
  <si>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</si>
  <si>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</si>
  <si>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</si>
  <si>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</si>
  <si>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</si>
  <si>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</si>
  <si>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</si>
  <si>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</si>
  <si>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</si>
  <si>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</si>
  <si>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</si>
  <si>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</si>
  <si>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</si>
  <si>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</si>
  <si>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</si>
  <si>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</si>
  <si>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</si>
  <si>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</si>
  <si>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</si>
  <si>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</si>
  <si>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</si>
  <si>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</si>
  <si>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</si>
  <si>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</si>
  <si>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</si>
  <si>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</si>
  <si>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</si>
  <si>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</si>
  <si>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</si>
  <si>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</si>
  <si>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</si>
  <si>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</si>
  <si>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</si>
  <si>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</si>
  <si>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</si>
  <si>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</si>
  <si>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</si>
  <si>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</si>
  <si>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</si>
  <si>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</si>
  <si>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</si>
  <si>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</si>
  <si>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</si>
  <si>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</si>
  <si>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</si>
  <si>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</si>
  <si>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</si>
  <si>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</si>
  <si>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</si>
  <si>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</si>
  <si>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</si>
  <si>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</si>
  <si>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</si>
  <si>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</si>
  <si>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</si>
  <si>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</si>
  <si>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</si>
  <si>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</si>
  <si>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</si>
  <si>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</si>
  <si>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</si>
  <si>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</si>
  <si>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</si>
  <si>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</si>
  <si>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</si>
  <si>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</si>
  <si>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</si>
  <si>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</si>
  <si>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</si>
  <si>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</si>
  <si>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</si>
  <si>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</si>
  <si>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</si>
  <si>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</si>
  <si>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</si>
  <si>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</si>
  <si>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</si>
  <si>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</si>
  <si>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</si>
  <si>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</si>
  <si>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</si>
  <si>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</si>
  <si>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</si>
  <si>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</si>
  <si>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</si>
  <si>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</si>
  <si>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</si>
  <si>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</si>
  <si>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</si>
  <si>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</si>
  <si>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</si>
  <si>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</si>
  <si>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</si>
  <si>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</si>
  <si>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</si>
  <si>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</si>
  <si>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</si>
  <si>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</si>
  <si>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</si>
  <si>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</si>
  <si>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</si>
  <si>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</si>
  <si>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</si>
  <si>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</si>
  <si>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</si>
  <si>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</si>
  <si>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</si>
  <si>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</si>
  <si>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</si>
  <si>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</si>
  <si>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</si>
  <si>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</si>
  <si>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</si>
  <si>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</si>
  <si>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</si>
  <si>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</si>
  <si>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</si>
  <si>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</si>
  <si>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</si>
  <si>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</si>
  <si>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</si>
  <si>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</si>
  <si>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</si>
  <si>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</si>
  <si>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</si>
  <si>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</si>
  <si>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</si>
  <si>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</si>
  <si>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</si>
  <si>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</si>
  <si>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</si>
  <si>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</si>
  <si>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</si>
  <si>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</si>
  <si>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</si>
  <si>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</si>
  <si>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</si>
  <si>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</si>
  <si>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</si>
  <si>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</si>
  <si>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</si>
  <si>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</si>
  <si>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</si>
  <si>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</si>
  <si>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</si>
  <si>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</si>
  <si>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</si>
  <si>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</si>
  <si>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</si>
  <si>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</si>
  <si>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</si>
  <si>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</si>
  <si>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</si>
  <si>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</si>
  <si>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</si>
  <si>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</si>
  <si>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</si>
  <si>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</si>
  <si>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</si>
  <si>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</si>
  <si>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</si>
  <si>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</si>
  <si>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</si>
  <si>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</si>
  <si>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</si>
  <si>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</si>
  <si>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</si>
  <si>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</si>
  <si>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</si>
  <si>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</si>
  <si>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</si>
  <si>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</si>
  <si>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</si>
  <si>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</si>
  <si>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</si>
  <si>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</si>
  <si>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</si>
  <si>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</si>
  <si>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</si>
  <si>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</si>
  <si>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</si>
  <si>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</si>
  <si>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</si>
  <si>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</si>
  <si>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</si>
  <si>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</si>
  <si>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</si>
  <si>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</si>
  <si>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</si>
  <si>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</si>
  <si>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</si>
  <si>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</si>
  <si>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</si>
  <si>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</si>
  <si>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</si>
  <si>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</si>
  <si>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</si>
  <si>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</si>
  <si>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</si>
  <si>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</si>
  <si>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</si>
  <si>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</si>
  <si>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</si>
  <si>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</si>
  <si>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</si>
  <si>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</si>
  <si>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</si>
  <si>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</si>
  <si>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</si>
  <si>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</si>
  <si>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</si>
  <si>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</si>
  <si>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</si>
  <si>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</si>
  <si>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</si>
  <si>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</si>
  <si>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</si>
  <si>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</si>
  <si>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</si>
  <si>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</si>
  <si>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</si>
  <si>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</si>
  <si>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</si>
  <si>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</si>
  <si>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</si>
  <si>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</si>
  <si>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</si>
  <si>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</si>
  <si>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</si>
  <si>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</si>
  <si>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</si>
  <si>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</si>
  <si>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</si>
  <si>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</si>
  <si>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</si>
  <si>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</si>
  <si>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</si>
  <si>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</si>
  <si>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</si>
  <si>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</si>
  <si>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</si>
  <si>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</si>
  <si>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</si>
  <si>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</si>
  <si>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</si>
  <si>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</si>
  <si>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</si>
  <si>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</si>
  <si>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</si>
  <si>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</si>
  <si>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</si>
  <si>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</si>
  <si>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</si>
  <si>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</si>
  <si>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</si>
  <si>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</si>
  <si>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</si>
  <si>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</si>
  <si>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</si>
  <si>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</si>
  <si>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</si>
  <si>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</si>
  <si>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</si>
  <si>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</si>
  <si>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</si>
  <si>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</si>
  <si>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</si>
  <si>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</si>
  <si>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</si>
  <si>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</si>
  <si>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</si>
  <si>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</si>
  <si>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</si>
  <si>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</si>
  <si>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</si>
  <si>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</si>
  <si>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</si>
  <si>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</si>
  <si>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</si>
  <si>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</si>
  <si>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</si>
  <si>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</si>
  <si>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</si>
  <si>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</si>
  <si>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</si>
  <si>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</si>
  <si>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</si>
  <si>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</si>
  <si>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</si>
  <si>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</si>
  <si>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</si>
  <si>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</si>
  <si>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</si>
  <si>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</si>
  <si>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</si>
  <si>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</si>
  <si>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</si>
  <si>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</si>
  <si>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</si>
  <si>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</si>
  <si>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</si>
  <si>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</si>
  <si>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</si>
  <si>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</si>
  <si>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</si>
  <si>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</si>
  <si>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</si>
  <si>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</si>
  <si>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</si>
  <si>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</si>
  <si>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</si>
  <si>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</si>
  <si>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</si>
  <si>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</si>
  <si>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</si>
  <si>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</si>
  <si>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</si>
  <si>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</si>
  <si>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</si>
  <si>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</si>
  <si>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</si>
  <si>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</si>
  <si>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</si>
  <si>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</si>
  <si>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</si>
  <si>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</si>
  <si>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</si>
  <si>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</si>
  <si>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</si>
  <si>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</si>
  <si>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</si>
  <si>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</si>
  <si>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</si>
  <si>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</si>
  <si>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</si>
  <si>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</si>
  <si>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</si>
  <si>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</si>
  <si>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</si>
  <si>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</si>
  <si>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</si>
  <si>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</si>
  <si>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</si>
  <si>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</si>
  <si>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</si>
  <si>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</si>
  <si>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</si>
  <si>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</si>
  <si>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</si>
  <si>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</si>
  <si>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</si>
  <si>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</si>
  <si>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</si>
  <si>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</si>
  <si>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</si>
  <si>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</si>
  <si>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</si>
  <si>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</si>
  <si>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</si>
  <si>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</si>
  <si>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</si>
  <si>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</si>
  <si>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</si>
  <si>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</si>
  <si>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</si>
  <si>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</si>
  <si>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</si>
  <si>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</si>
  <si>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</si>
  <si>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</si>
  <si>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</si>
  <si>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</si>
  <si>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</si>
  <si>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</si>
  <si>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</si>
  <si>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</si>
  <si>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</si>
  <si>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</si>
  <si>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</si>
  <si>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</si>
  <si>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</si>
  <si>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</si>
  <si>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</si>
  <si>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</si>
  <si>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</si>
  <si>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</si>
  <si>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</si>
  <si>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</si>
  <si>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</si>
  <si>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</si>
  <si>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</si>
  <si>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</si>
  <si>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</si>
  <si>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</si>
  <si>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</si>
  <si>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</si>
  <si>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</si>
  <si>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</si>
  <si>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</si>
  <si>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</si>
  <si>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</si>
  <si>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</si>
  <si>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</si>
  <si>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</si>
  <si>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</si>
  <si>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</si>
  <si>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</si>
  <si>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</si>
  <si>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</si>
  <si>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</si>
  <si>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</si>
  <si>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</si>
  <si>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</si>
  <si>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</si>
  <si>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</si>
  <si>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</si>
  <si>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</si>
  <si>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</si>
  <si>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</si>
  <si>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</si>
  <si>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</si>
  <si>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</si>
  <si>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</si>
  <si>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</si>
  <si>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</si>
  <si>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</si>
  <si>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</si>
  <si>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</si>
  <si>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</si>
  <si>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</si>
  <si>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</si>
  <si>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</si>
  <si>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</si>
  <si>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</si>
  <si>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</si>
  <si>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</si>
  <si>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</si>
  <si>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</si>
  <si>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</si>
  <si>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</si>
  <si>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</si>
  <si>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</si>
  <si>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</si>
  <si>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</si>
  <si>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</si>
  <si>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</si>
  <si>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</si>
  <si>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</si>
  <si>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</si>
  <si>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</si>
  <si>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</si>
  <si>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</si>
  <si>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</si>
  <si>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</si>
  <si>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</si>
  <si>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</si>
  <si>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</si>
  <si>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</si>
  <si>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</si>
  <si>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</si>
  <si>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</si>
  <si>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</si>
  <si>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</si>
  <si>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</si>
  <si>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</si>
  <si>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</si>
  <si>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</si>
  <si>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</si>
  <si>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</si>
  <si>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</si>
  <si>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</si>
  <si>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</si>
  <si>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</si>
  <si>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</si>
  <si>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</si>
  <si>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</si>
  <si>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</si>
  <si>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</si>
  <si>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</si>
  <si>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</si>
  <si>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</si>
  <si>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</si>
  <si>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</si>
  <si>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</si>
  <si>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</si>
  <si>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</si>
  <si>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</si>
  <si>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</si>
  <si>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</si>
  <si>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</si>
  <si>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</si>
  <si>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</si>
  <si>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</si>
  <si>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</si>
  <si>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</si>
  <si>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</si>
  <si>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</si>
  <si>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</si>
  <si>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</si>
  <si>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</si>
  <si>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</si>
  <si>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</si>
  <si>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</si>
  <si>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</si>
  <si>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</si>
  <si>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</si>
  <si>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</si>
  <si>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</si>
  <si>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</si>
  <si>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</si>
  <si>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</si>
  <si>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</si>
  <si>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</si>
  <si>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</si>
  <si>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</si>
  <si>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</si>
  <si>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</si>
  <si>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</si>
  <si>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</si>
  <si>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</si>
  <si>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</si>
  <si>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</si>
  <si>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</si>
  <si>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</si>
  <si>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</si>
  <si>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</si>
  <si>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</si>
  <si>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</si>
  <si>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</si>
  <si>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</si>
  <si>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</si>
  <si>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</si>
  <si>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</si>
  <si>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</si>
  <si>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</si>
  <si>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</si>
  <si>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</si>
  <si>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</si>
  <si>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</si>
  <si>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</si>
  <si>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</si>
  <si>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</si>
  <si>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</si>
  <si>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</si>
  <si>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</si>
  <si>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</si>
  <si>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</si>
  <si>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</si>
  <si>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</si>
  <si>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</si>
  <si>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</si>
  <si>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</si>
  <si>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</si>
  <si>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</si>
  <si>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</si>
  <si>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</si>
  <si>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</si>
  <si>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</si>
  <si>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</si>
  <si>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</si>
  <si>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</si>
  <si>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</si>
  <si>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</si>
  <si>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</si>
  <si>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</si>
  <si>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</si>
  <si>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</si>
  <si>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</si>
  <si>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</si>
  <si>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</si>
  <si>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</si>
  <si>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</si>
  <si>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</si>
  <si>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</si>
  <si>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</si>
  <si>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</si>
  <si>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</si>
  <si>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</si>
  <si>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</si>
  <si>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</si>
  <si>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</si>
  <si>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</si>
  <si>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</si>
  <si>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</si>
  <si>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</si>
  <si>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</si>
  <si>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</si>
  <si>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</si>
  <si>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</si>
  <si>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</si>
  <si>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</si>
  <si>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</si>
  <si>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</si>
  <si>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</si>
  <si>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</si>
  <si>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</si>
  <si>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</si>
  <si>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</si>
  <si>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</si>
  <si>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</si>
  <si>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</si>
  <si>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</si>
  <si>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</si>
  <si>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</si>
  <si>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</si>
  <si>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</si>
  <si>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</si>
  <si>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</si>
  <si>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</si>
  <si>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</si>
  <si>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</si>
  <si>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</si>
  <si>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</si>
  <si>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</si>
  <si>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</si>
  <si>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</si>
  <si>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</si>
  <si>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</si>
  <si>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</si>
  <si>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</si>
  <si>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</si>
  <si>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</si>
  <si>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</si>
  <si>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</si>
  <si>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</si>
  <si>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</si>
  <si>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</si>
  <si>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</si>
  <si>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</si>
  <si>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</si>
  <si>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</si>
  <si>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</si>
  <si>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</si>
  <si>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</si>
  <si>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</si>
  <si>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</si>
  <si>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</si>
  <si>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</si>
  <si>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</si>
  <si>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</si>
  <si>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</si>
  <si>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</si>
  <si>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</si>
  <si>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</si>
  <si>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</si>
  <si>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</si>
  <si>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</si>
  <si>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</si>
  <si>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</si>
  <si>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</si>
  <si>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</si>
  <si>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</si>
  <si>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</si>
  <si>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</si>
  <si>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</si>
  <si>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</si>
  <si>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</si>
  <si>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</si>
  <si>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</si>
  <si>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</si>
  <si>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</si>
  <si>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</si>
  <si>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</si>
  <si>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</si>
  <si>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</si>
  <si>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</si>
  <si>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</si>
  <si>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</si>
  <si>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</si>
  <si>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</si>
  <si>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</si>
  <si>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</si>
  <si>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</si>
  <si>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</si>
  <si>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</si>
  <si>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</si>
  <si>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</si>
  <si>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</si>
  <si>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</si>
  <si>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</si>
  <si>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</si>
  <si>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</si>
  <si>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</si>
  <si>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</si>
  <si>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</si>
  <si>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</si>
  <si>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</si>
  <si>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</si>
  <si>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</si>
  <si>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</si>
  <si>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</si>
  <si>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</si>
  <si>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</si>
  <si>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</si>
  <si>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</si>
  <si>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</si>
  <si>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</si>
  <si>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</si>
  <si>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</si>
  <si>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</si>
  <si>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</si>
  <si>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</si>
  <si>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</si>
  <si>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</si>
  <si>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</si>
  <si>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</si>
  <si>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</si>
  <si>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</si>
  <si>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</si>
  <si>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</si>
  <si>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</si>
  <si>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</si>
  <si>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</si>
  <si>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</si>
  <si>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</si>
  <si>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</si>
  <si>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</si>
  <si>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</si>
  <si>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</si>
  <si>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</si>
  <si>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</si>
  <si>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</si>
  <si>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</si>
  <si>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</si>
  <si>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</si>
  <si>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</si>
  <si>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</si>
  <si>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</si>
  <si>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</si>
  <si>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</si>
  <si>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</si>
  <si>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</si>
  <si>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</si>
  <si>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</si>
  <si>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</si>
  <si>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</si>
  <si>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</si>
  <si>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</si>
  <si>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</si>
  <si>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</si>
  <si>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</si>
  <si>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</si>
  <si>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</si>
  <si>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</si>
  <si>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</si>
  <si>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</si>
  <si>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</si>
  <si>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</si>
  <si>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</si>
  <si>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</si>
  <si>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</si>
  <si>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</si>
  <si>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</si>
  <si>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</si>
  <si>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</si>
  <si>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</si>
  <si>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</si>
  <si>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</si>
  <si>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</si>
  <si>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</si>
  <si>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</si>
  <si>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</si>
  <si>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</si>
  <si>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</si>
  <si>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</si>
  <si>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</si>
  <si>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</si>
  <si>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</si>
  <si>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</si>
  <si>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</si>
  <si>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</si>
  <si>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</si>
  <si>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</si>
  <si>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</si>
  <si>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</si>
  <si>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</si>
  <si>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</si>
  <si>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</si>
  <si>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</si>
  <si>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</si>
  <si>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</si>
  <si>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</si>
  <si>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</si>
  <si>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</si>
  <si>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</si>
  <si>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</si>
  <si>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</si>
  <si>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</si>
  <si>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</si>
  <si>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</si>
  <si>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</si>
  <si>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</si>
  <si>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</si>
  <si>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</si>
  <si>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</si>
  <si>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</si>
  <si>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</si>
  <si>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</si>
  <si>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</si>
  <si>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</si>
  <si>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</si>
  <si>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</si>
  <si>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</si>
  <si>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</si>
  <si>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</si>
  <si>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</si>
  <si>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</si>
  <si>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</si>
  <si>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</si>
  <si>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</si>
  <si>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</si>
  <si>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</si>
  <si>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</si>
  <si>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</si>
  <si>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</si>
  <si>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</si>
  <si>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</si>
  <si>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</si>
  <si>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</si>
  <si>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</si>
  <si>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</si>
  <si>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</si>
  <si>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</si>
  <si>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</si>
  <si>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</si>
  <si>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</si>
  <si>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</si>
  <si>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</si>
  <si>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</si>
  <si>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</si>
  <si>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</si>
  <si>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</si>
  <si>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</si>
  <si>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</si>
  <si>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</si>
  <si>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</si>
  <si>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</si>
  <si>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</si>
  <si>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</si>
  <si>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</si>
  <si>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</si>
  <si>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</si>
  <si>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</si>
  <si>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</si>
  <si>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</si>
  <si>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</si>
  <si>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</si>
  <si>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</si>
  <si>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</si>
  <si>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</si>
  <si>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</si>
  <si>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</si>
  <si>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</si>
  <si>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</si>
  <si>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</si>
  <si>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</si>
  <si>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</si>
  <si>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</si>
  <si>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</si>
  <si>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</si>
  <si>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</si>
  <si>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</si>
  <si>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</si>
  <si>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</si>
  <si>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</si>
  <si>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</si>
  <si>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</si>
  <si>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</si>
  <si>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</si>
  <si>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</si>
  <si>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</si>
  <si>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</si>
  <si>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</si>
  <si>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</si>
  <si>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</si>
  <si>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</si>
  <si>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</si>
  <si>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</si>
  <si>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</si>
  <si>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</si>
  <si>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</si>
  <si>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</si>
  <si>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</si>
  <si>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</si>
  <si>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</si>
  <si>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</si>
  <si>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</si>
  <si>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</si>
  <si>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</si>
  <si>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</si>
  <si>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</si>
  <si>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</si>
  <si>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</si>
  <si>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</si>
  <si>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</si>
  <si>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</si>
  <si>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</si>
  <si>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</si>
  <si>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</si>
  <si>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</si>
  <si>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</si>
  <si>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</si>
  <si>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</si>
  <si>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</si>
  <si>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</si>
  <si>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</si>
  <si>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</si>
  <si>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</si>
  <si>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</si>
  <si>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</si>
  <si>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</si>
  <si>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</si>
  <si>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</si>
  <si>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</si>
  <si>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</si>
  <si>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</si>
  <si>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</si>
  <si>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</si>
  <si>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</si>
  <si>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</si>
  <si>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</si>
  <si>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</si>
  <si>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</si>
  <si>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</si>
  <si>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</si>
  <si>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</si>
  <si>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</si>
  <si>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</si>
  <si>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</si>
  <si>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</si>
  <si>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</si>
  <si>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</si>
  <si>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</si>
  <si>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</si>
  <si>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</si>
  <si>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</si>
  <si>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</si>
  <si>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</si>
  <si>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</si>
  <si>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</si>
  <si>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</si>
  <si>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</si>
  <si>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</si>
  <si>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</si>
  <si>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</si>
  <si>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</si>
  <si>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</si>
  <si>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</si>
  <si>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</si>
  <si>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</si>
  <si>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</si>
  <si>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</si>
  <si>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</si>
  <si>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</si>
  <si>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</si>
  <si>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</si>
  <si>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</si>
  <si>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</si>
  <si>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</si>
  <si>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</si>
  <si>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</si>
  <si>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</si>
  <si>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</si>
  <si>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</si>
  <si>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</si>
  <si>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</si>
  <si>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</si>
  <si>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</si>
  <si>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</si>
  <si>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</si>
  <si>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</si>
  <si>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</si>
  <si>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</si>
  <si>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</si>
  <si>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</si>
  <si>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</si>
  <si>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</si>
  <si>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</si>
  <si>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</si>
  <si>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</si>
  <si>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</si>
  <si>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</si>
  <si>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</si>
  <si>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</si>
  <si>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</si>
  <si>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</si>
  <si>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</si>
  <si>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</si>
  <si>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</si>
  <si>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</si>
  <si>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</si>
  <si>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</si>
  <si>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</si>
  <si>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</si>
  <si>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</si>
  <si>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</si>
  <si>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</si>
  <si>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</si>
  <si>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</si>
  <si>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</si>
  <si>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</si>
  <si>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</si>
  <si>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</si>
  <si>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</si>
  <si>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</si>
  <si>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</si>
  <si>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</si>
  <si>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</si>
  <si>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</si>
  <si>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</si>
  <si>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</si>
  <si>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</si>
  <si>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</si>
  <si>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</si>
  <si>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</si>
  <si>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</si>
  <si>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</si>
  <si>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</si>
  <si>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</si>
  <si>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</si>
  <si>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</si>
  <si>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</si>
  <si>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</si>
  <si>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</si>
  <si>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</si>
  <si>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</si>
  <si>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</si>
  <si>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</si>
  <si>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</si>
  <si>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</si>
  <si>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</si>
  <si>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</si>
  <si>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</si>
  <si>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</si>
  <si>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</si>
  <si>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</si>
  <si>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</si>
  <si>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</si>
  <si>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</si>
  <si>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</si>
  <si>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</si>
  <si>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</si>
  <si>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</si>
  <si>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</si>
  <si>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</si>
  <si>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</si>
  <si>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</si>
  <si>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</si>
  <si>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</si>
  <si>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</si>
  <si>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</si>
  <si>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</si>
  <si>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</si>
  <si>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</si>
  <si>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</si>
  <si>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</si>
  <si>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</si>
  <si>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</si>
  <si>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</si>
  <si>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</si>
  <si>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</si>
  <si>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</si>
  <si>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</si>
  <si>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</si>
  <si>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</si>
  <si>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</si>
  <si>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</si>
  <si>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</si>
  <si>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</si>
  <si>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</si>
  <si>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</si>
  <si>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</si>
  <si>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</si>
  <si>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</si>
  <si>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</si>
  <si>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</si>
  <si>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</si>
  <si>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</si>
  <si>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</si>
  <si>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</si>
  <si>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</si>
  <si>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</si>
  <si>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</si>
  <si>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</si>
  <si>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</si>
  <si>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</si>
  <si>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</si>
  <si>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</si>
  <si>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</si>
  <si>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</si>
  <si>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</si>
  <si>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</si>
  <si>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</si>
  <si>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</si>
  <si>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</si>
  <si>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</si>
  <si>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</si>
  <si>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</si>
  <si>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</si>
  <si>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</si>
  <si>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</si>
  <si>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</si>
  <si>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</si>
  <si>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</si>
  <si>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</si>
  <si>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</si>
  <si>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</si>
  <si>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</si>
  <si>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</si>
  <si>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</si>
  <si>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</si>
  <si>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</si>
  <si>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</si>
  <si>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</si>
  <si>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</si>
  <si>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</si>
  <si>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</si>
  <si>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</si>
  <si>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</si>
  <si>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</si>
  <si>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</si>
  <si>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</si>
  <si>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</si>
  <si>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</si>
  <si>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</si>
  <si>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</si>
  <si>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</si>
  <si>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</si>
  <si>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</si>
  <si>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</si>
  <si>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</si>
  <si>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</si>
  <si>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</si>
  <si>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</si>
  <si>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</si>
  <si>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</si>
  <si>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</si>
  <si>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</si>
  <si>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</si>
  <si>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</si>
  <si>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</si>
  <si>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</si>
  <si>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</si>
  <si>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</si>
  <si>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</si>
  <si>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</si>
  <si>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</si>
  <si>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</si>
  <si>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</si>
  <si>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</si>
  <si>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</si>
  <si>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</si>
  <si>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</si>
  <si>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</si>
  <si>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</si>
  <si>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</si>
  <si>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</si>
  <si>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</si>
  <si>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</si>
  <si>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</si>
  <si>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</si>
  <si>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</si>
  <si>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</si>
  <si>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</si>
  <si>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</si>
  <si>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</si>
  <si>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</si>
  <si>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</si>
  <si>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</si>
  <si>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</si>
  <si>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</si>
  <si>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</si>
  <si>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</si>
  <si>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</si>
  <si>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</si>
  <si>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</si>
  <si>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</si>
  <si>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</si>
  <si>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</si>
  <si>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</si>
  <si>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</si>
  <si>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</si>
  <si>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</si>
  <si>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</si>
  <si>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</si>
  <si>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</si>
  <si>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</si>
  <si>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</si>
  <si>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</si>
  <si>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</si>
  <si>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</si>
  <si>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</si>
  <si>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</si>
  <si>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</si>
  <si>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</si>
  <si>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</si>
  <si>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</si>
  <si>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</si>
  <si>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</si>
  <si>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</si>
  <si>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</si>
  <si>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</si>
  <si>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</si>
  <si>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</si>
  <si>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</si>
  <si>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</si>
  <si>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</si>
  <si>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</si>
  <si>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</si>
  <si>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</si>
  <si>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</si>
  <si>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</si>
  <si>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</si>
  <si>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</si>
  <si>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</si>
  <si>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</si>
  <si>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</si>
  <si>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</si>
  <si>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</si>
  <si>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</si>
  <si>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</si>
  <si>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</si>
  <si>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</si>
  <si>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</si>
  <si>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</si>
  <si>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</si>
  <si>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</si>
  <si>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</si>
  <si>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</si>
  <si>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</si>
  <si>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</si>
  <si>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</si>
  <si>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</si>
  <si>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</si>
  <si>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</si>
  <si>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</si>
  <si>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</si>
  <si>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</si>
  <si>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</si>
  <si>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</si>
  <si>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</si>
  <si>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</si>
  <si>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</si>
  <si>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</si>
  <si>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</si>
  <si>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</si>
  <si>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</si>
  <si>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</si>
  <si>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</si>
  <si>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</si>
  <si>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</si>
  <si>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</si>
  <si>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</si>
  <si>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</si>
  <si>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</si>
  <si>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</si>
  <si>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</si>
  <si>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</si>
  <si>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</si>
  <si>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</si>
  <si>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</si>
  <si>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</si>
  <si>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</si>
  <si>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</si>
  <si>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</si>
  <si>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</si>
  <si>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</si>
  <si>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</si>
  <si>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</si>
  <si>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</si>
  <si>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</si>
  <si>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</si>
  <si>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</si>
  <si>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</si>
  <si>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</si>
  <si>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</si>
  <si>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</si>
  <si>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</si>
  <si>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</si>
  <si>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</si>
  <si>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</si>
  <si>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</si>
  <si>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</si>
  <si>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</si>
  <si>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</si>
  <si>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</si>
  <si>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</si>
  <si>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</si>
  <si>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</si>
  <si>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</si>
  <si>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</si>
  <si>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</si>
  <si>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</si>
  <si>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</si>
  <si>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</si>
  <si>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</si>
  <si>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</si>
  <si>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</si>
  <si>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</si>
  <si>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</si>
  <si>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</si>
  <si>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</si>
  <si>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</si>
  <si>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</si>
  <si>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</si>
  <si>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</si>
  <si>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</si>
  <si>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</si>
  <si>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</si>
  <si>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</si>
  <si>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</si>
  <si>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</si>
  <si>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</si>
  <si>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</si>
  <si>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</si>
  <si>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</si>
  <si>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</si>
  <si>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</si>
  <si>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</si>
  <si>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</si>
  <si>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</si>
  <si>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</si>
  <si>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</si>
  <si>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</si>
  <si>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</si>
  <si>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</si>
  <si>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</si>
  <si>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</si>
  <si>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</si>
  <si>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</si>
  <si>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</si>
  <si>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</si>
  <si>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</si>
  <si>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</si>
  <si>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</si>
  <si>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</si>
  <si>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</si>
  <si>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</si>
  <si>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</si>
  <si>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</si>
  <si>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</si>
  <si>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</si>
  <si>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</si>
  <si>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</si>
  <si>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</si>
  <si>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</si>
  <si>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</si>
  <si>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</si>
  <si>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</si>
  <si>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</si>
  <si>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</si>
  <si>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</si>
  <si>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</si>
  <si>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</si>
  <si>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</si>
  <si>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</si>
  <si>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</si>
  <si>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</si>
  <si>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</si>
  <si>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</si>
  <si>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</si>
  <si>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</si>
  <si>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</si>
  <si>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</si>
  <si>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</si>
  <si>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</si>
  <si>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</si>
  <si>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</si>
  <si>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</si>
  <si>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</si>
  <si>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</si>
  <si>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</si>
  <si>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</si>
  <si>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</si>
  <si>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</si>
  <si>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</si>
  <si>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</si>
  <si>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</si>
  <si>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</si>
  <si>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</si>
  <si>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</si>
  <si>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</si>
  <si>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</si>
  <si>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</si>
  <si>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</si>
  <si>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</si>
  <si>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</si>
  <si>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</si>
  <si>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</si>
  <si>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</si>
  <si>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</si>
  <si>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</si>
  <si>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</si>
  <si>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</si>
  <si>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</si>
  <si>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</si>
  <si>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</si>
  <si>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</si>
  <si>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</si>
  <si>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</si>
  <si>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</si>
  <si>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</si>
  <si>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</si>
  <si>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</si>
  <si>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</si>
  <si>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</si>
  <si>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</si>
  <si>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</si>
  <si>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</si>
  <si>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</si>
  <si>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</si>
  <si>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</si>
  <si>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</si>
  <si>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</si>
  <si>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</si>
  <si>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</si>
  <si>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</si>
  <si>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</si>
  <si>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</si>
  <si>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</si>
  <si>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</si>
  <si>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</si>
  <si>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</si>
  <si>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</si>
  <si>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</si>
  <si>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</si>
  <si>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</si>
  <si>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</si>
  <si>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</si>
  <si>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</si>
  <si>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</si>
  <si>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</si>
  <si>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</si>
  <si>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</si>
  <si>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</si>
  <si>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</si>
  <si>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</si>
  <si>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</si>
  <si>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</si>
  <si>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</si>
  <si>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</si>
  <si>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</si>
  <si>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</si>
  <si>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</si>
  <si>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</si>
  <si>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</si>
  <si>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</si>
  <si>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</si>
  <si>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</si>
  <si>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</si>
  <si>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</si>
  <si>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</si>
  <si>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</si>
  <si>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</si>
  <si>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</si>
  <si>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</si>
  <si>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</si>
  <si>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</si>
  <si>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</si>
  <si>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</si>
  <si>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</si>
  <si>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</si>
  <si>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</si>
  <si>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</si>
  <si>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</si>
  <si>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</si>
  <si>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</si>
  <si>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</si>
  <si>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</si>
  <si>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</si>
  <si>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</si>
  <si>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</si>
  <si>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</si>
  <si>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</si>
  <si>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</si>
  <si>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</si>
  <si>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</si>
  <si>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</si>
  <si>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</si>
  <si>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</si>
  <si>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</si>
  <si>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</si>
  <si>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</si>
  <si>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</si>
  <si>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</si>
  <si>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</si>
  <si>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</si>
  <si>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</si>
  <si>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</si>
  <si>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</si>
  <si>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</si>
  <si>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</si>
  <si>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</si>
  <si>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</si>
  <si>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</si>
  <si>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</si>
  <si>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</si>
  <si>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</si>
  <si>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</si>
  <si>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</si>
  <si>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</si>
  <si>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</si>
  <si>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</si>
  <si>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</si>
  <si>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</si>
  <si>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</si>
  <si>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</si>
  <si>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</si>
  <si>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</si>
  <si>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</si>
  <si>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</si>
  <si>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</si>
  <si>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</si>
  <si>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</si>
  <si>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</si>
  <si>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</si>
  <si>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</si>
  <si>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</si>
  <si>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</si>
  <si>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</si>
  <si>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</si>
  <si>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</si>
  <si>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</si>
  <si>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</si>
  <si>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</si>
  <si>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</si>
  <si>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</si>
  <si>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</si>
  <si>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</si>
  <si>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</si>
  <si>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</si>
  <si>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</si>
  <si>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</si>
  <si>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</si>
  <si>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</si>
  <si>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</si>
  <si>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</si>
  <si>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</si>
  <si>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</si>
  <si>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</si>
  <si>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</si>
  <si>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</si>
  <si>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</si>
  <si>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</si>
  <si>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</si>
  <si>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</si>
  <si>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</si>
  <si>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</si>
  <si>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</si>
  <si>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</si>
  <si>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</si>
  <si>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</si>
  <si>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</si>
  <si>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</si>
  <si>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</si>
  <si>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</si>
  <si>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</si>
  <si>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</si>
  <si>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</si>
  <si>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</si>
  <si>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</si>
  <si>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</si>
  <si>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</si>
  <si>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</si>
  <si>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</si>
  <si>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</si>
  <si>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</si>
  <si>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</si>
  <si>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</si>
  <si>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</si>
  <si>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</si>
  <si>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</si>
  <si>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</si>
  <si>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</si>
  <si>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</si>
  <si>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</si>
  <si>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</si>
  <si>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</si>
  <si>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</si>
  <si>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</si>
  <si>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</si>
  <si>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</si>
  <si>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</si>
  <si>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</si>
  <si>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</si>
  <si>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</si>
  <si>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</si>
  <si>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</si>
  <si>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</si>
  <si>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</si>
  <si>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</si>
  <si>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</si>
  <si>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</si>
  <si>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</si>
  <si>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</si>
  <si>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</si>
  <si>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</si>
  <si>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</si>
  <si>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</si>
  <si>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</si>
  <si>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</si>
  <si>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</si>
  <si>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</si>
  <si>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</si>
  <si>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</si>
  <si>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</si>
  <si>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</si>
  <si>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</si>
  <si>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</si>
  <si>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</si>
  <si>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</si>
  <si>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</si>
  <si>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</si>
  <si>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</si>
  <si>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</si>
  <si>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</si>
  <si>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</si>
  <si>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</si>
  <si>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</si>
  <si>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</si>
  <si>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</si>
  <si>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</si>
  <si>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</si>
  <si>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</si>
  <si>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</si>
  <si>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</si>
  <si>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</si>
  <si>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</si>
  <si>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</si>
  <si>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</si>
  <si>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</si>
  <si>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</si>
  <si>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</si>
  <si>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</si>
  <si>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</si>
  <si>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</si>
  <si>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</si>
  <si>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</si>
  <si>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</si>
  <si>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</si>
  <si>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</si>
  <si>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</si>
  <si>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</si>
  <si>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</si>
  <si>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</si>
  <si>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</si>
  <si>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</si>
  <si>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</si>
  <si>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</si>
  <si>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</si>
  <si>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</si>
  <si>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</si>
  <si>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</si>
  <si>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</si>
  <si>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</si>
  <si>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</si>
  <si>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</si>
  <si>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</si>
  <si>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</si>
  <si>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</si>
  <si>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</si>
  <si>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</si>
  <si>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</si>
  <si>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</si>
  <si>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</si>
  <si>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</si>
  <si>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</si>
  <si>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</si>
  <si>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</si>
  <si>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</si>
  <si>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</si>
  <si>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</si>
  <si>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</si>
  <si>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</si>
  <si>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</si>
  <si>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</si>
  <si>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</si>
  <si>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</si>
  <si>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</si>
  <si>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</si>
  <si>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</si>
  <si>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</si>
  <si>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</si>
  <si>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</si>
  <si>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</si>
  <si>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</si>
  <si>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</si>
  <si>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</si>
  <si>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</si>
  <si>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</si>
  <si>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</si>
  <si>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</si>
  <si>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</si>
  <si>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</si>
  <si>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</si>
  <si>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</si>
  <si>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</si>
  <si>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</si>
  <si>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</si>
  <si>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</si>
  <si>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</si>
  <si>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</si>
  <si>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</si>
  <si>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</si>
  <si>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</si>
  <si>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</si>
  <si>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</si>
  <si>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</si>
  <si>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</si>
  <si>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</si>
  <si>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</si>
  <si>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</si>
  <si>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</si>
  <si>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</si>
  <si>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</si>
  <si>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</si>
  <si>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</si>
  <si>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</si>
  <si>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</si>
  <si>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</si>
  <si>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</si>
  <si>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</si>
  <si>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</si>
  <si>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</si>
  <si>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</si>
  <si>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</si>
  <si>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</si>
  <si>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</si>
  <si>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</si>
  <si>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</si>
  <si>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</si>
  <si>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</si>
  <si>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</si>
  <si>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</si>
  <si>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</si>
  <si>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</si>
  <si>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</si>
  <si>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</si>
  <si>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</si>
  <si>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</si>
  <si>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</si>
  <si>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</si>
  <si>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</si>
  <si>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</si>
  <si>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</si>
  <si>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</si>
  <si>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</si>
  <si>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</si>
  <si>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</si>
  <si>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</si>
  <si>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</si>
  <si>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</si>
  <si>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</si>
  <si>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</si>
  <si>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</si>
  <si>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</si>
  <si>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</si>
  <si>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</si>
  <si>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</si>
  <si>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</si>
  <si>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</si>
  <si>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</si>
  <si>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</si>
  <si>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</si>
  <si>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</si>
  <si>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</si>
  <si>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</si>
  <si>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</si>
  <si>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</si>
  <si>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</si>
  <si>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</si>
  <si>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</si>
  <si>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</si>
  <si>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</si>
  <si>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</si>
  <si>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</si>
  <si>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</si>
  <si>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</si>
  <si>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</si>
  <si>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</si>
  <si>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</si>
  <si>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</si>
  <si>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</si>
  <si>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</si>
  <si>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</si>
  <si>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</si>
  <si>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</si>
  <si>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</si>
  <si>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</si>
  <si>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</si>
  <si>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</si>
  <si>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</si>
  <si>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</si>
  <si>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</si>
  <si>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</si>
  <si>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</si>
  <si>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</si>
  <si>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</si>
  <si>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</si>
  <si>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</si>
  <si>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</si>
  <si>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</si>
  <si>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</si>
  <si>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</si>
  <si>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</si>
  <si>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</si>
  <si>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</si>
  <si>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</si>
  <si>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</si>
  <si>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</si>
  <si>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</si>
  <si>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</si>
  <si>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</si>
  <si>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</si>
  <si>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</si>
  <si>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</si>
  <si>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</si>
  <si>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</si>
  <si>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</si>
  <si>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</si>
  <si>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</si>
  <si>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</si>
  <si>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</si>
  <si>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</si>
  <si>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</si>
  <si>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</si>
  <si>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</si>
  <si>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</si>
  <si>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</si>
  <si>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</si>
  <si>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</si>
  <si>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</si>
  <si>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</si>
  <si>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</si>
  <si>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</si>
  <si>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</si>
  <si>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</si>
  <si>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</si>
  <si>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</si>
  <si>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</si>
  <si>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</si>
  <si>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</si>
  <si>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</si>
  <si>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</si>
  <si>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</si>
  <si>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</si>
  <si>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</si>
  <si>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</si>
  <si>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</si>
  <si>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</si>
  <si>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</si>
  <si>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</si>
  <si>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</si>
  <si>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</si>
  <si>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</si>
  <si>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</si>
  <si>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</si>
  <si>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</si>
  <si>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</si>
  <si>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</si>
  <si>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</si>
  <si>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</si>
  <si>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</si>
  <si>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</si>
  <si>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</si>
  <si>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</si>
  <si>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</si>
  <si>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</si>
  <si>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</si>
  <si>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</si>
  <si>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</si>
  <si>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</si>
  <si>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</si>
  <si>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</si>
  <si>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</si>
  <si>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</si>
  <si>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</si>
  <si>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</si>
  <si>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</si>
  <si>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</si>
  <si>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</si>
  <si>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</si>
  <si>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</si>
  <si>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</si>
  <si>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</si>
  <si>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</si>
  <si>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</si>
  <si>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</si>
  <si>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</si>
  <si>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</si>
  <si>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</si>
  <si>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</si>
  <si>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</si>
  <si>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</si>
  <si>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</si>
  <si>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</si>
  <si>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</si>
  <si>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</si>
  <si>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</si>
  <si>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</si>
  <si>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</si>
  <si>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</si>
  <si>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</si>
  <si>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</si>
  <si>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</si>
  <si>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</si>
  <si>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</si>
  <si>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</si>
  <si>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</si>
  <si>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</si>
  <si>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</si>
  <si>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</si>
  <si>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</si>
  <si>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</si>
  <si>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</si>
  <si>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</si>
  <si>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</si>
  <si>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</si>
  <si>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</si>
  <si>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</si>
  <si>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</si>
  <si>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</si>
  <si>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</si>
  <si>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</si>
  <si>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</si>
  <si>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</si>
  <si>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</si>
  <si>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</si>
  <si>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</si>
  <si>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</si>
  <si>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</si>
  <si>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</si>
  <si>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</si>
  <si>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</si>
  <si>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</si>
  <si>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</si>
  <si>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</si>
  <si>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</si>
  <si>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</si>
  <si>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</si>
  <si>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</si>
  <si>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</si>
  <si>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</si>
  <si>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</si>
  <si>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</si>
  <si>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</si>
  <si>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</si>
  <si>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</si>
  <si>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</si>
  <si>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</si>
  <si>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</si>
  <si>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</si>
  <si>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</si>
  <si>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</si>
  <si>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</si>
  <si>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</si>
  <si>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</si>
  <si>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</si>
  <si>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</si>
  <si>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</si>
  <si>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</si>
  <si>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</si>
  <si>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</si>
  <si>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</si>
  <si>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</si>
  <si>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</si>
  <si>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</si>
  <si>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</si>
  <si>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</si>
  <si>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</si>
  <si>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</si>
  <si>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</si>
  <si>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</si>
  <si>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</si>
  <si>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</si>
  <si>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</si>
  <si>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</si>
  <si>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</si>
  <si>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</si>
  <si>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</si>
  <si>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</si>
  <si>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</si>
  <si>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</si>
  <si>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</si>
  <si>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</si>
  <si>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</si>
  <si>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</si>
  <si>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</si>
  <si>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</si>
  <si>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</si>
  <si>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</si>
  <si>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</si>
  <si>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</si>
  <si>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</si>
  <si>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</si>
  <si>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</si>
  <si>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</si>
  <si>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</si>
  <si>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</si>
  <si>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</si>
  <si>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</si>
  <si>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</si>
  <si>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</si>
  <si>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</si>
  <si>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</si>
  <si>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</si>
  <si>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</si>
  <si>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</si>
  <si>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</si>
  <si>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</si>
  <si>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</si>
  <si>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</si>
  <si>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</si>
  <si>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</si>
  <si>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</si>
  <si>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</si>
  <si>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</si>
  <si>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</si>
  <si>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</si>
  <si>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</si>
  <si>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</si>
  <si>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</si>
  <si>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</si>
  <si>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</si>
  <si>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</si>
  <si>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</si>
  <si>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</si>
  <si>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</si>
  <si>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</si>
  <si>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</si>
  <si>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</si>
  <si>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</si>
  <si>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</si>
  <si>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</si>
  <si>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</si>
  <si>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</si>
  <si>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</si>
  <si>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</si>
  <si>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</si>
  <si>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</si>
  <si>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</si>
  <si>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</si>
  <si>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</si>
  <si>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</si>
  <si>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</si>
  <si>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</si>
  <si>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</si>
  <si>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</si>
  <si>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</si>
  <si>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</si>
  <si>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</si>
  <si>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</si>
  <si>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</si>
  <si>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</si>
  <si>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</si>
  <si>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</si>
  <si>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</si>
  <si>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</si>
  <si>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</si>
  <si>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</si>
  <si>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</si>
  <si>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</si>
  <si>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</si>
  <si>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</si>
  <si>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</si>
  <si>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</si>
  <si>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</si>
  <si>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</si>
  <si>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</si>
  <si>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</si>
  <si>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</si>
  <si>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</si>
  <si>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</si>
  <si>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</si>
  <si>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</si>
  <si>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</si>
  <si>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</si>
  <si>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</si>
  <si>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</si>
  <si>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</si>
  <si>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</si>
  <si>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</si>
  <si>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</si>
  <si>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</si>
  <si>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</si>
  <si>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</si>
  <si>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</si>
  <si>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</si>
  <si>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</si>
  <si>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</si>
  <si>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</si>
  <si>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</si>
  <si>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</si>
  <si>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</si>
  <si>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</si>
  <si>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</si>
  <si>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</si>
  <si>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</si>
  <si>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</si>
  <si>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</si>
  <si>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</si>
  <si>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</si>
  <si>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</si>
  <si>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</si>
  <si>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</si>
  <si>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</si>
  <si>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</si>
  <si>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</si>
  <si>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</si>
  <si>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</si>
  <si>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</si>
  <si>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</si>
  <si>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</si>
  <si>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</si>
  <si>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</si>
  <si>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</si>
  <si>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</si>
  <si>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</si>
  <si>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</si>
  <si>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</si>
  <si>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</si>
  <si>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</si>
  <si>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</si>
  <si>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</si>
  <si>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</si>
  <si>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</si>
  <si>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</si>
  <si>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</si>
  <si>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</si>
  <si>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</si>
  <si>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</si>
  <si>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</si>
  <si>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</si>
  <si>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</si>
  <si>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</si>
  <si>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</si>
  <si>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</si>
  <si>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</si>
  <si>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</si>
  <si>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</si>
  <si>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</si>
  <si>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</si>
  <si>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</si>
  <si>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</si>
  <si>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</si>
  <si>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</si>
  <si>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</si>
  <si>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</si>
  <si>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</si>
  <si>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</si>
  <si>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</si>
  <si>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</si>
  <si>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</si>
  <si>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</si>
  <si>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</si>
  <si>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</si>
  <si>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</si>
  <si>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</si>
  <si>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</si>
  <si>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</si>
  <si>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</si>
  <si>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</si>
  <si>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</si>
  <si>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</si>
  <si>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</si>
  <si>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</si>
  <si>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</si>
  <si>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</si>
  <si>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</si>
  <si>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</si>
  <si>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</si>
  <si>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</si>
  <si>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</si>
  <si>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</si>
  <si>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</si>
  <si>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</si>
  <si>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</si>
  <si>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</si>
  <si>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</si>
  <si>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</si>
  <si>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</si>
  <si>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</si>
  <si>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</si>
  <si>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</si>
  <si>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</si>
  <si>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</si>
  <si>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</si>
  <si>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</si>
  <si>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</si>
  <si>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</si>
  <si>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</si>
  <si>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</si>
  <si>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</si>
  <si>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</si>
  <si>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</si>
  <si>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</si>
  <si>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</si>
  <si>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</si>
  <si>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</si>
  <si>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</si>
  <si>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</si>
  <si>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</si>
  <si>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</si>
  <si>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</si>
  <si>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</si>
  <si>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</si>
  <si>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</si>
  <si>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</si>
  <si>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</si>
  <si>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</si>
  <si>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</si>
  <si>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</si>
  <si>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</si>
  <si>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</si>
  <si>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</si>
  <si>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</si>
  <si>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</si>
  <si>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</si>
  <si>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</si>
  <si>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</si>
  <si>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</si>
  <si>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</si>
  <si>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</si>
  <si>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</si>
  <si>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</si>
  <si>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</si>
  <si>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</si>
  <si>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</si>
  <si>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</si>
  <si>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</si>
  <si>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</si>
  <si>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</si>
  <si>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</si>
  <si>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</si>
  <si>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</si>
  <si>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</si>
  <si>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</si>
  <si>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</si>
  <si>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</si>
  <si>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</si>
  <si>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</si>
  <si>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</si>
  <si>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</si>
  <si>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</si>
  <si>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</si>
  <si>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</si>
  <si>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</si>
  <si>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</si>
  <si>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</si>
  <si>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</si>
  <si>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</si>
  <si>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</si>
  <si>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</si>
  <si>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</si>
  <si>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</si>
  <si>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</si>
  <si>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</si>
  <si>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</si>
  <si>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</si>
  <si>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</si>
  <si>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</si>
  <si>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</si>
  <si>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</si>
  <si>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</si>
  <si>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</si>
  <si>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</si>
  <si>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</si>
  <si>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</si>
  <si>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</si>
  <si>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</si>
  <si>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</si>
  <si>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</si>
  <si>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</si>
  <si>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</si>
  <si>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</si>
  <si>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</si>
  <si>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</si>
  <si>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</si>
  <si>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</si>
  <si>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</si>
  <si>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</si>
  <si>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</si>
  <si>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</si>
  <si>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</si>
  <si>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</si>
  <si>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</si>
  <si>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</si>
  <si>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</si>
  <si>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</si>
  <si>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</si>
  <si>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</si>
  <si>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</si>
  <si>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</si>
  <si>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</si>
  <si>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</si>
  <si>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</si>
  <si>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</si>
  <si>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</si>
  <si>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</si>
  <si>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</si>
  <si>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</si>
  <si>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</si>
  <si>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</si>
  <si>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</si>
  <si>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</si>
  <si>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</si>
  <si>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</si>
  <si>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</si>
  <si>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</si>
  <si>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</si>
  <si>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</si>
  <si>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</si>
  <si>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</si>
  <si>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</si>
  <si>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</si>
  <si>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</si>
  <si>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</si>
  <si>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</si>
  <si>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</si>
  <si>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</si>
  <si>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</si>
  <si>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</si>
  <si>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</si>
  <si>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</si>
  <si>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</si>
  <si>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</si>
  <si>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</si>
  <si>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</si>
  <si>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</si>
  <si>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</si>
  <si>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</si>
  <si>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</si>
  <si>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</si>
  <si>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</si>
  <si>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</si>
  <si>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</si>
  <si>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</si>
  <si>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</si>
  <si>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</si>
  <si>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</si>
  <si>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</si>
  <si>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</si>
  <si>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</si>
  <si>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</si>
  <si>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</si>
  <si>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</si>
  <si>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</si>
  <si>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</si>
  <si>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</si>
  <si>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</si>
  <si>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</si>
  <si>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</si>
  <si>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</si>
  <si>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</si>
  <si>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</si>
  <si>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</si>
  <si>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</si>
  <si>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</si>
  <si>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</si>
  <si>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</si>
  <si>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</si>
  <si>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</si>
  <si>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</si>
  <si>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</si>
  <si>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</si>
  <si>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</si>
  <si>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</si>
  <si>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</si>
  <si>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</si>
  <si>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</si>
  <si>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</si>
  <si>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</si>
  <si>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</si>
  <si>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</si>
  <si>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</si>
  <si>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</si>
  <si>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</si>
  <si>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</si>
  <si>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</si>
  <si>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</si>
  <si>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</si>
  <si>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</si>
  <si>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</si>
  <si>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</si>
  <si>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</si>
  <si>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</si>
  <si>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</si>
  <si>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</si>
  <si>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</si>
  <si>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</si>
  <si>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</si>
  <si>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</si>
  <si>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</si>
  <si>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</si>
  <si>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</si>
  <si>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</si>
  <si>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</si>
  <si>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</si>
  <si>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</si>
  <si>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</si>
  <si>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</si>
  <si>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</si>
  <si>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</si>
  <si>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</si>
  <si>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</si>
  <si>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</si>
  <si>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</si>
  <si>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</si>
  <si>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</si>
  <si>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</si>
  <si>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</si>
  <si>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</si>
  <si>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</si>
  <si>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</si>
  <si>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</si>
  <si>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</si>
  <si>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</si>
  <si>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</si>
  <si>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</si>
  <si>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</si>
  <si>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</si>
  <si>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</si>
  <si>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</si>
  <si>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</si>
  <si>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</si>
  <si>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</si>
  <si>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</si>
  <si>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</si>
  <si>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</si>
  <si>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</si>
  <si>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</si>
  <si>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</si>
  <si>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</si>
  <si>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</si>
  <si>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</si>
  <si>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</si>
  <si>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</si>
  <si>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</si>
  <si>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</si>
  <si>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</si>
  <si>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</si>
  <si>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</si>
  <si>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</si>
  <si>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</si>
  <si>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</si>
  <si>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</si>
  <si>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</si>
  <si>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</si>
  <si>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</si>
  <si>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</si>
  <si>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</si>
  <si>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</si>
  <si>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</si>
  <si>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</si>
  <si>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</si>
  <si>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</si>
  <si>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</si>
  <si>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</si>
  <si>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</si>
  <si>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</si>
  <si>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</si>
  <si>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</si>
  <si>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</si>
  <si>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</si>
  <si>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</si>
  <si>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</si>
  <si>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</si>
  <si>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</si>
  <si>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</si>
  <si>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</si>
  <si>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</si>
  <si>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</si>
  <si>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</si>
  <si>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</si>
  <si>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</si>
  <si>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</si>
  <si>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</si>
  <si>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</si>
  <si>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</si>
  <si>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</si>
  <si>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</si>
  <si>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</si>
  <si>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</si>
  <si>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</si>
  <si>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</si>
  <si>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</si>
  <si>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</si>
  <si>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</si>
  <si>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</si>
  <si>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</si>
  <si>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</si>
  <si>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</si>
  <si>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</si>
  <si>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</si>
  <si>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</si>
  <si>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</si>
  <si>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</si>
  <si>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</si>
  <si>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</si>
  <si>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</si>
  <si>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</si>
  <si>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</si>
  <si>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</si>
  <si>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</si>
  <si>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</si>
  <si>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</si>
  <si>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</si>
  <si>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</si>
  <si>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</si>
  <si>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</si>
  <si>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</si>
  <si>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</si>
  <si>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</si>
  <si>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</si>
  <si>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</si>
  <si>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</si>
  <si>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</si>
  <si>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</si>
  <si>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</si>
  <si>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</si>
  <si>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</si>
  <si>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</si>
  <si>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</si>
  <si>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</si>
  <si>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</si>
  <si>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</si>
  <si>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</si>
  <si>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</si>
  <si>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</si>
  <si>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</si>
  <si>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</si>
  <si>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</si>
  <si>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</si>
  <si>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</si>
  <si>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</si>
  <si>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</si>
  <si>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</si>
  <si>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</si>
  <si>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</si>
  <si>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</si>
  <si>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</si>
  <si>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</si>
  <si>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</si>
  <si>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</si>
  <si>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</si>
  <si>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</si>
  <si>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</si>
  <si>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</si>
  <si>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</si>
  <si>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</si>
  <si>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</si>
  <si>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</si>
  <si>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</si>
  <si>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</si>
  <si>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</si>
  <si>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</si>
  <si>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</si>
  <si>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</si>
  <si>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</si>
  <si>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</si>
  <si>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</si>
  <si>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</si>
  <si>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</si>
  <si>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</si>
  <si>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</si>
  <si>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</si>
  <si>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</si>
  <si>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</si>
  <si>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</si>
  <si>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</si>
  <si>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</si>
  <si>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</si>
  <si>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</si>
  <si>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</si>
  <si>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</si>
  <si>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</si>
  <si>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</si>
  <si>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</si>
  <si>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</si>
  <si>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</si>
  <si>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</si>
  <si>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</si>
  <si>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</si>
  <si>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</si>
  <si>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</si>
  <si>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</si>
  <si>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</si>
  <si>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</si>
  <si>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</si>
  <si>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</si>
  <si>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</si>
  <si>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</si>
  <si>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</si>
  <si>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</si>
  <si>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</si>
  <si>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</si>
  <si>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</si>
  <si>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</si>
  <si>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</si>
  <si>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</si>
  <si>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</si>
  <si>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</si>
  <si>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</si>
  <si>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</si>
  <si>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</si>
  <si>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</si>
  <si>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</si>
  <si>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</si>
  <si>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</si>
  <si>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</si>
  <si>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</si>
  <si>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</si>
  <si>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</si>
  <si>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</si>
  <si>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</si>
  <si>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</si>
  <si>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</si>
  <si>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</si>
  <si>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</si>
  <si>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</si>
  <si>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</si>
  <si>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</si>
  <si>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</si>
  <si>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</si>
  <si>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</si>
  <si>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</si>
  <si>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</si>
  <si>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</si>
  <si>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</si>
  <si>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</si>
  <si>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</si>
  <si>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</si>
  <si>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</si>
  <si>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</si>
  <si>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</si>
  <si>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</si>
  <si>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</si>
  <si>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</si>
  <si>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</si>
  <si>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</si>
  <si>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</si>
  <si>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</si>
  <si>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</si>
  <si>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</si>
  <si>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</si>
  <si>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</si>
  <si>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</si>
  <si>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</si>
  <si>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</si>
  <si>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</si>
  <si>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</si>
  <si>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</si>
  <si>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</si>
  <si>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</si>
  <si>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</si>
  <si>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</si>
  <si>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</si>
  <si>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</si>
  <si>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</si>
  <si>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</si>
  <si>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</si>
  <si>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</si>
  <si>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</si>
  <si>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</si>
  <si>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</si>
  <si>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</si>
  <si>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</si>
  <si>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</si>
  <si>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</si>
  <si>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</si>
  <si>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</si>
  <si>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</si>
  <si>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</si>
  <si>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</si>
  <si>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</si>
  <si>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</si>
  <si>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</si>
  <si>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</si>
  <si>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</si>
  <si>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</si>
  <si>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</si>
  <si>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</si>
  <si>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</si>
  <si>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</si>
  <si>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</si>
  <si>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</si>
  <si>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</si>
  <si>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</si>
  <si>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</si>
  <si>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</si>
  <si>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</si>
  <si>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</si>
  <si>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</si>
  <si>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</si>
  <si>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</si>
  <si>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</si>
  <si>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</si>
  <si>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</si>
  <si>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</si>
  <si>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</si>
  <si>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</si>
  <si>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</si>
  <si>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</si>
  <si>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</si>
  <si>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</si>
  <si>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</si>
  <si>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</si>
  <si>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</si>
  <si>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</si>
  <si>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</si>
  <si>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</si>
  <si>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</si>
  <si>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</si>
  <si>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</si>
  <si>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</si>
  <si>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</si>
  <si>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</si>
  <si>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</si>
  <si>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</si>
  <si>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</si>
  <si>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</si>
  <si>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</si>
  <si>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</si>
  <si>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</si>
  <si>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</si>
  <si>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</si>
  <si>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</si>
  <si>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</si>
  <si>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</si>
  <si>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</si>
  <si>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</si>
  <si>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</si>
  <si>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</si>
  <si>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</si>
  <si>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</si>
  <si>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</si>
  <si>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</si>
  <si>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</si>
  <si>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</si>
  <si>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</si>
  <si>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</si>
  <si>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</si>
  <si>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</si>
  <si>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</si>
  <si>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</si>
  <si>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</si>
  <si>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</si>
  <si>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</si>
  <si>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</si>
  <si>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</si>
  <si>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</si>
  <si>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</si>
  <si>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</si>
  <si>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</si>
  <si>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</si>
  <si>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</si>
  <si>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</si>
  <si>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</si>
  <si>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</si>
  <si>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</si>
  <si>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</si>
  <si>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</si>
  <si>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</si>
  <si>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</si>
  <si>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</si>
  <si>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</si>
  <si>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</si>
  <si>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</si>
  <si>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</si>
  <si>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</si>
  <si>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</si>
  <si>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</si>
  <si>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</si>
  <si>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</si>
  <si>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</si>
  <si>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</si>
  <si>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</si>
  <si>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</si>
  <si>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</si>
  <si>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</si>
  <si>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</si>
  <si>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</si>
  <si>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</si>
  <si>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</si>
  <si>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</si>
  <si>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</si>
  <si>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</si>
  <si>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</si>
  <si>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</si>
  <si>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</si>
  <si>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</si>
  <si>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</si>
  <si>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</si>
  <si>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</si>
  <si>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</si>
  <si>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</si>
  <si>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</si>
  <si>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</si>
  <si>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</si>
  <si>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</si>
  <si>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</si>
  <si>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</si>
  <si>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</si>
  <si>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</si>
  <si>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</si>
  <si>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</si>
  <si>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</si>
  <si>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</si>
  <si>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</si>
  <si>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</si>
  <si>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</si>
  <si>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</si>
  <si>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</si>
  <si>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</si>
  <si>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</si>
  <si>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</si>
  <si>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</si>
  <si>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</si>
  <si>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</si>
  <si>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</si>
  <si>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</si>
  <si>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</si>
  <si>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</si>
  <si>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</si>
  <si>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</si>
  <si>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</si>
  <si>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</si>
  <si>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</si>
  <si>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</si>
  <si>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</si>
  <si>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</si>
  <si>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</si>
  <si>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</si>
  <si>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</si>
  <si>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</si>
  <si>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</si>
  <si>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</si>
  <si>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</si>
  <si>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</si>
  <si>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</si>
  <si>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</si>
  <si>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</si>
  <si>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</si>
  <si>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</si>
  <si>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</si>
  <si>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</si>
  <si>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</si>
  <si>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</si>
  <si>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</si>
  <si>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</si>
  <si>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</si>
  <si>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</si>
  <si>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</si>
  <si>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</si>
  <si>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</si>
  <si>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</si>
  <si>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</si>
  <si>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</si>
  <si>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</si>
  <si>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</si>
  <si>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</si>
  <si>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</si>
  <si>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</si>
  <si>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</si>
  <si>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</si>
  <si>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</si>
  <si>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</si>
  <si>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</si>
  <si>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</si>
  <si>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</si>
  <si>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</si>
  <si>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</si>
  <si>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</si>
  <si>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</si>
  <si>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</si>
  <si>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</si>
  <si>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</si>
  <si>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</si>
  <si>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</si>
  <si>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</si>
  <si>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</si>
  <si>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</si>
  <si>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</si>
  <si>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</si>
  <si>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</si>
  <si>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</si>
  <si>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</si>
  <si>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</si>
  <si>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</si>
  <si>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</si>
  <si>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</si>
  <si>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</si>
  <si>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</si>
  <si>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</si>
  <si>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</si>
  <si>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</si>
  <si>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</si>
  <si>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</si>
  <si>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</si>
  <si>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</si>
  <si>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</si>
  <si>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</si>
  <si>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</si>
  <si>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</si>
  <si>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</si>
  <si>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</si>
  <si>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</si>
  <si>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</si>
  <si>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</si>
  <si>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</si>
  <si>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</si>
  <si>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</si>
  <si>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</si>
  <si>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</si>
  <si>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</si>
  <si>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</si>
  <si>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</si>
  <si>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</si>
  <si>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</si>
  <si>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</si>
  <si>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</si>
  <si>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</si>
  <si>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</si>
  <si>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</si>
  <si>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</si>
  <si>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</si>
  <si>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</si>
  <si>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</si>
  <si>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</si>
  <si>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</si>
  <si>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</si>
  <si>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</si>
  <si>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</si>
  <si>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</si>
  <si>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</si>
  <si>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</si>
  <si>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</si>
  <si>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</si>
  <si>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</si>
  <si>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</si>
  <si>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</si>
  <si>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</si>
  <si>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</si>
  <si>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</si>
  <si>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</si>
  <si>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</si>
  <si>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</si>
  <si>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</si>
  <si>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</si>
  <si>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</si>
  <si>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</si>
  <si>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</si>
  <si>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</si>
  <si>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</si>
  <si>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</si>
  <si>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</si>
  <si>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</si>
  <si>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</si>
  <si>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</si>
  <si>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</si>
  <si>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</si>
  <si>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</si>
  <si>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</si>
  <si>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</si>
  <si>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</si>
  <si>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</si>
  <si>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</si>
  <si>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</si>
  <si>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</si>
  <si>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</si>
  <si>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</si>
  <si>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</si>
  <si>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</si>
  <si>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</si>
  <si>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</si>
  <si>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</si>
  <si>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</si>
  <si>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</si>
  <si>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</si>
  <si>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</si>
  <si>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</si>
  <si>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</si>
  <si>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</si>
  <si>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</si>
  <si>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</si>
  <si>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</si>
  <si>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</si>
  <si>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</si>
  <si>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</si>
  <si>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</si>
  <si>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</si>
  <si>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</si>
  <si>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</si>
  <si>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</si>
  <si>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</si>
  <si>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</si>
  <si>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</si>
  <si>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</si>
  <si>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</si>
  <si>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</si>
  <si>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</si>
  <si>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</si>
  <si>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</si>
  <si>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</si>
  <si>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</si>
  <si>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</si>
  <si>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</si>
  <si>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</si>
  <si>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</si>
  <si>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</si>
  <si>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</si>
  <si>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</si>
  <si>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</si>
  <si>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</si>
  <si>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</si>
  <si>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</si>
  <si>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</si>
  <si>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</si>
  <si>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</si>
  <si>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</si>
  <si>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</si>
  <si>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</si>
  <si>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</si>
  <si>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</si>
  <si>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</si>
  <si>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</si>
  <si>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</si>
  <si>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</si>
  <si>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</si>
  <si>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</si>
  <si>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</si>
  <si>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</si>
  <si>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</si>
  <si>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</si>
  <si>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</si>
  <si>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</si>
  <si>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</si>
  <si>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</si>
  <si>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</si>
  <si>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</si>
  <si>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</si>
  <si>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</si>
  <si>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</si>
  <si>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</si>
  <si>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</si>
  <si>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</si>
  <si>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</si>
  <si>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</si>
  <si>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</si>
  <si>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</si>
  <si>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</si>
  <si>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</si>
  <si>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</si>
  <si>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</si>
  <si>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</si>
  <si>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</si>
  <si>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</si>
  <si>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</si>
  <si>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</si>
  <si>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</si>
  <si>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</si>
  <si>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</si>
  <si>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</si>
  <si>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</si>
  <si>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</si>
  <si>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</si>
  <si>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</si>
  <si>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</si>
  <si>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</si>
  <si>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</si>
  <si>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</si>
  <si>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</si>
  <si>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</si>
  <si>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</si>
  <si>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</si>
  <si>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</si>
  <si>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</si>
  <si>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</si>
  <si>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</si>
  <si>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</si>
  <si>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</si>
  <si>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</si>
  <si>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</si>
  <si>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</si>
  <si>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</si>
  <si>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</si>
  <si>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</si>
  <si>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</si>
  <si>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</si>
  <si>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</si>
  <si>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</si>
  <si>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</si>
  <si>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</si>
  <si>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</si>
  <si>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</si>
  <si>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</si>
  <si>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</si>
  <si>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</si>
  <si>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</si>
  <si>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</si>
  <si>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</si>
  <si>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</si>
  <si>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</si>
  <si>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</si>
  <si>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</si>
  <si>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</si>
  <si>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</si>
  <si>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</si>
  <si>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</si>
  <si>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</si>
  <si>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</si>
  <si>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</si>
  <si>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</si>
  <si>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</si>
  <si>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</si>
  <si>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</si>
  <si>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</si>
  <si>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</si>
  <si>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</si>
  <si>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</si>
  <si>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</si>
  <si>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</si>
  <si>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</si>
  <si>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</si>
  <si>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</si>
  <si>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</si>
  <si>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</si>
  <si>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</si>
  <si>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</si>
  <si>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</si>
  <si>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</si>
  <si>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</si>
  <si>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</si>
  <si>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</si>
  <si>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</si>
  <si>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</si>
  <si>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</si>
  <si>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</si>
  <si>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</si>
  <si>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</si>
  <si>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</si>
  <si>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</si>
  <si>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</si>
  <si>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</si>
  <si>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</si>
  <si>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</si>
  <si>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</si>
  <si>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</si>
  <si>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</si>
  <si>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</si>
  <si>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</si>
  <si>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</si>
  <si>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</si>
  <si>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</si>
  <si>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</si>
  <si>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</si>
  <si>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</si>
  <si>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</si>
  <si>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</si>
  <si>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</si>
  <si>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</si>
  <si>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</si>
  <si>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</si>
  <si>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</si>
  <si>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</si>
  <si>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</si>
  <si>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</si>
  <si>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</si>
  <si>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</si>
  <si>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</si>
  <si>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</si>
  <si>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</si>
  <si>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</si>
  <si>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</si>
  <si>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</si>
  <si>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</si>
  <si>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</si>
  <si>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</si>
  <si>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</si>
  <si>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</si>
  <si>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</si>
  <si>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</si>
  <si>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</si>
  <si>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</si>
  <si>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</si>
  <si>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</si>
  <si>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</si>
  <si>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</si>
  <si>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</si>
  <si>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</si>
  <si>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</si>
  <si>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</si>
  <si>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</si>
  <si>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</si>
  <si>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</si>
  <si>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</si>
  <si>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</si>
  <si>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</si>
  <si>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</si>
  <si>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</si>
  <si>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</si>
  <si>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</si>
  <si>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</si>
  <si>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</si>
  <si>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</si>
  <si>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</si>
  <si>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</si>
  <si>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</si>
  <si>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</si>
  <si>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</si>
  <si>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</si>
  <si>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</si>
  <si>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</si>
  <si>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</si>
  <si>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</si>
  <si>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</si>
  <si>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</si>
  <si>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</si>
  <si>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</si>
  <si>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</si>
  <si>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</si>
  <si>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</si>
  <si>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</si>
  <si>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</si>
  <si>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</si>
  <si>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</si>
  <si>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</si>
  <si>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</si>
  <si>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</si>
  <si>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</si>
  <si>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</si>
  <si>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</si>
  <si>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</si>
  <si>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</si>
  <si>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</si>
  <si>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</si>
  <si>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</si>
  <si>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</si>
  <si>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</si>
  <si>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</si>
  <si>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</si>
  <si>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</si>
  <si>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</si>
  <si>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</si>
  <si>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</si>
  <si>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</si>
  <si>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</si>
  <si>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</si>
  <si>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</si>
  <si>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</si>
  <si>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</si>
  <si>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</si>
  <si>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</si>
  <si>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</si>
  <si>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</si>
  <si>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</si>
  <si>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</si>
  <si>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</si>
  <si>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</si>
  <si>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</si>
  <si>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</si>
  <si>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</si>
  <si>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</si>
  <si>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</si>
  <si>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</si>
  <si>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</si>
  <si>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</si>
  <si>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</si>
  <si>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</si>
  <si>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</si>
  <si>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</si>
  <si>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</si>
  <si>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</si>
  <si>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</si>
  <si>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</si>
  <si>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</si>
  <si>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</si>
  <si>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</si>
  <si>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</si>
  <si>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</si>
  <si>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</si>
  <si>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</si>
  <si>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</si>
  <si>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</si>
  <si>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</si>
  <si>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</si>
  <si>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</si>
  <si>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</si>
  <si>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</si>
  <si>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</si>
  <si>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</si>
  <si>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</si>
  <si>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</si>
  <si>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</si>
  <si>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</si>
  <si>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</si>
  <si>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</si>
  <si>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</si>
  <si>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</si>
  <si>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</si>
  <si>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</si>
  <si>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</si>
  <si>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</si>
  <si>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</si>
  <si>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</si>
  <si>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</si>
  <si>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</si>
  <si>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</si>
  <si>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</si>
  <si>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</si>
  <si>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</si>
  <si>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</si>
  <si>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</si>
  <si>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</si>
  <si>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</si>
  <si>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</si>
  <si>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</si>
  <si>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</si>
  <si>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</si>
  <si>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</si>
  <si>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</si>
  <si>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</si>
  <si>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</si>
  <si>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</si>
  <si>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</si>
  <si>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</si>
  <si>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</si>
  <si>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</si>
  <si>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</si>
  <si>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</si>
  <si>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</si>
  <si>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</si>
  <si>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</si>
  <si>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</si>
  <si>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</si>
  <si>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</si>
  <si>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</si>
  <si>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</si>
  <si>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</si>
  <si>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</si>
  <si>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</si>
  <si>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</si>
  <si>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</si>
  <si>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</si>
  <si>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</si>
  <si>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</si>
  <si>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</si>
  <si>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</si>
  <si>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</si>
  <si>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</si>
  <si>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</si>
  <si>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</si>
  <si>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</si>
  <si>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</si>
  <si>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</si>
  <si>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</si>
  <si>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</si>
  <si>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</si>
  <si>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</si>
  <si>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</si>
  <si>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</si>
  <si>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</si>
  <si>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</si>
  <si>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</si>
  <si>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</si>
  <si>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</si>
  <si>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</si>
  <si>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</si>
  <si>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</si>
  <si>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</si>
  <si>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</si>
  <si>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</si>
  <si>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</si>
  <si>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</si>
  <si>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</si>
  <si>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</si>
  <si>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</si>
  <si>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</si>
  <si>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</si>
  <si>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</si>
  <si>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</si>
  <si>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</si>
  <si>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</si>
  <si>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</si>
  <si>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</si>
  <si>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</si>
  <si>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</si>
  <si>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</si>
  <si>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</si>
  <si>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</si>
  <si>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</si>
  <si>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</si>
  <si>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</si>
  <si>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</si>
  <si>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</si>
  <si>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</si>
  <si>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</si>
  <si>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</si>
  <si>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</si>
  <si>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</si>
  <si>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</si>
  <si>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</si>
  <si>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</si>
  <si>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</si>
  <si>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</si>
  <si>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</si>
  <si>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</si>
  <si>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</si>
  <si>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</si>
  <si>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</si>
  <si>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</si>
  <si>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</si>
  <si>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</si>
  <si>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</si>
  <si>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</si>
  <si>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</si>
  <si>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</si>
  <si>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</si>
  <si>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</si>
  <si>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</si>
  <si>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</si>
  <si>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</si>
  <si>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</si>
  <si>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</si>
  <si>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</si>
  <si>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</si>
  <si>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</si>
  <si>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</si>
  <si>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</si>
  <si>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</si>
  <si>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</si>
  <si>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</si>
  <si>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</si>
  <si>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</si>
  <si>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</si>
  <si>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</si>
  <si>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</si>
  <si>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</si>
  <si>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</si>
  <si>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</si>
  <si>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</si>
  <si>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</si>
  <si>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</si>
  <si>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</si>
  <si>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</si>
  <si>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</si>
  <si>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</si>
  <si>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</si>
  <si>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</si>
  <si>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</si>
  <si>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</si>
  <si>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</si>
  <si>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</si>
  <si>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</si>
  <si>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</si>
  <si>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</si>
  <si>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</si>
  <si>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</si>
  <si>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</si>
  <si>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</si>
  <si>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</si>
  <si>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</si>
  <si>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</si>
  <si>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</si>
  <si>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</si>
  <si>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</si>
  <si>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</si>
  <si>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</si>
  <si>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</si>
  <si>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</si>
  <si>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</si>
  <si>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</si>
  <si>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</si>
  <si>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</si>
  <si>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</si>
  <si>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</si>
  <si>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</si>
  <si>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</si>
  <si>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</si>
  <si>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</si>
  <si>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</si>
  <si>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</si>
  <si>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</si>
  <si>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</si>
  <si>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</si>
  <si>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</si>
  <si>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</si>
  <si>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</si>
  <si>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</si>
  <si>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</si>
  <si>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</si>
  <si>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</si>
  <si>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</si>
  <si>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</si>
  <si>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</si>
  <si>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</si>
  <si>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</si>
  <si>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</si>
  <si>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</si>
  <si>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</si>
  <si>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</si>
  <si>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</si>
  <si>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</si>
  <si>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</si>
  <si>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</si>
  <si>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</si>
  <si>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</si>
  <si>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</si>
  <si>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</si>
  <si>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</si>
  <si>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</si>
  <si>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</si>
  <si>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</si>
  <si>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</si>
  <si>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</si>
  <si>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</si>
  <si>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</si>
  <si>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</si>
  <si>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</si>
  <si>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</si>
  <si>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</si>
  <si>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</si>
  <si>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</si>
  <si>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</si>
  <si>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</si>
  <si>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</si>
  <si>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</si>
  <si>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</si>
  <si>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</si>
  <si>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</si>
  <si>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</si>
  <si>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</si>
  <si>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</si>
  <si>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</si>
  <si>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</si>
  <si>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</si>
  <si>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</si>
  <si>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</si>
  <si>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</si>
  <si>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</si>
  <si>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</si>
  <si>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</si>
  <si>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</si>
  <si>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</si>
  <si>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</si>
  <si>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</si>
  <si>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</si>
  <si>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</si>
  <si>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</si>
  <si>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</si>
  <si>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</si>
  <si>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</si>
  <si>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</si>
  <si>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</si>
  <si>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</si>
  <si>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</si>
  <si>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</si>
  <si>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</si>
  <si>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</si>
  <si>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</si>
  <si>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</si>
  <si>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</si>
  <si>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</si>
  <si>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</si>
  <si>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</si>
  <si>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</si>
  <si>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</si>
  <si>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</si>
  <si>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</si>
  <si>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</si>
  <si>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</si>
  <si>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</si>
  <si>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</si>
  <si>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</si>
  <si>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</si>
  <si>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</si>
  <si>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</si>
  <si>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</si>
  <si>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</si>
  <si>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</si>
  <si>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</si>
  <si>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</si>
  <si>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</si>
  <si>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</si>
  <si>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</si>
  <si>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</si>
  <si>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</si>
  <si>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</si>
  <si>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</si>
  <si>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</si>
  <si>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</si>
  <si>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</si>
  <si>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</si>
  <si>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</si>
  <si>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</si>
  <si>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</si>
  <si>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</si>
  <si>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</si>
  <si>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</si>
  <si>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</si>
  <si>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</si>
  <si>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</si>
  <si>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</si>
  <si>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</si>
  <si>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</si>
  <si>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</si>
  <si>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</si>
  <si>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</si>
  <si>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</si>
  <si>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</si>
  <si>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</si>
  <si>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</si>
  <si>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</si>
  <si>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</si>
  <si>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</si>
  <si>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</si>
  <si>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</si>
  <si>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</si>
  <si>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</si>
  <si>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</si>
  <si>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</si>
  <si>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</si>
  <si>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</si>
  <si>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</si>
  <si>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</si>
  <si>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</si>
  <si>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</si>
  <si>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</si>
  <si>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</si>
  <si>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</si>
  <si>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</si>
  <si>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</si>
  <si>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</si>
  <si>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</si>
  <si>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</si>
  <si>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</si>
  <si>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</si>
  <si>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</si>
  <si>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</si>
  <si>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</si>
  <si>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</si>
  <si>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</si>
  <si>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</si>
  <si>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</si>
  <si>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</si>
  <si>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</si>
  <si>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</si>
  <si>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</si>
  <si>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</si>
  <si>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</si>
  <si>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</si>
  <si>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</si>
  <si>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</si>
  <si>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</si>
  <si>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</si>
  <si>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</si>
  <si>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</si>
  <si>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</si>
  <si>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</si>
  <si>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</si>
  <si>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</si>
  <si>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</si>
  <si>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</si>
  <si>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</si>
  <si>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</si>
  <si>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</si>
  <si>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</si>
  <si>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</si>
  <si>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</si>
  <si>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</si>
  <si>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</si>
  <si>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</si>
  <si>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</si>
  <si>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</si>
  <si>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</si>
  <si>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</si>
  <si>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</si>
  <si>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</si>
  <si>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</si>
  <si>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</si>
  <si>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</si>
  <si>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</si>
  <si>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</si>
  <si>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</si>
  <si>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</si>
  <si>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</si>
  <si>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</si>
  <si>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</si>
  <si>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</si>
  <si>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</si>
  <si>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</si>
  <si>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</si>
  <si>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</si>
  <si>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</si>
  <si>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</si>
  <si>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</si>
  <si>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</si>
  <si>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</si>
  <si>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</si>
  <si>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</si>
  <si>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</si>
  <si>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</si>
  <si>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</si>
  <si>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</si>
  <si>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</si>
  <si>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</si>
  <si>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</si>
  <si>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</si>
  <si>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</si>
  <si>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</si>
  <si>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</si>
  <si>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</si>
  <si>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</si>
  <si>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</si>
  <si>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</si>
  <si>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</si>
  <si>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</si>
  <si>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</si>
  <si>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</si>
  <si>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</si>
  <si>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</si>
  <si>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</si>
  <si>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</si>
  <si>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</si>
  <si>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</si>
  <si>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</si>
  <si>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</si>
  <si>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</si>
  <si>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</si>
  <si>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</si>
  <si>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</si>
  <si>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</si>
  <si>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</si>
  <si>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</si>
  <si>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</si>
  <si>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</si>
  <si>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</si>
  <si>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</si>
  <si>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</si>
  <si>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</si>
  <si>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</si>
  <si>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</si>
  <si>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</si>
  <si>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</si>
  <si>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</si>
  <si>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</si>
  <si>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</si>
  <si>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</si>
  <si>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</si>
  <si>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</si>
  <si>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</si>
  <si>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</si>
  <si>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</si>
  <si>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</si>
  <si>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</si>
  <si>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</si>
  <si>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</si>
  <si>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</si>
  <si>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</si>
  <si>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</si>
  <si>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</si>
  <si>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</si>
  <si>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</si>
  <si>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</si>
  <si>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</si>
  <si>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</si>
  <si>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</si>
  <si>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</si>
  <si>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</si>
  <si>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</si>
  <si>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</si>
  <si>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</si>
  <si>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</si>
  <si>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</si>
  <si>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</si>
  <si>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</si>
  <si>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</si>
  <si>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</si>
  <si>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</si>
  <si>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</si>
  <si>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</si>
  <si>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</si>
  <si>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</si>
  <si>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</si>
  <si>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</si>
  <si>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</si>
  <si>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</si>
  <si>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</si>
  <si>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</si>
  <si>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</si>
  <si>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</si>
  <si>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</si>
  <si>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</si>
  <si>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</si>
  <si>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</si>
  <si>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</si>
  <si>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</si>
  <si>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</si>
  <si>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</si>
  <si>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</si>
  <si>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</si>
  <si>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</si>
  <si>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</si>
  <si>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</si>
  <si>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</si>
  <si>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</si>
  <si>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</si>
  <si>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</si>
  <si>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</si>
  <si>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</si>
  <si>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</si>
  <si>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</si>
  <si>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</si>
  <si>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</si>
  <si>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</si>
  <si>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</si>
  <si>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</si>
  <si>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</si>
  <si>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</si>
  <si>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</si>
  <si>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</si>
  <si>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</si>
  <si>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</si>
  <si>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</si>
  <si>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</si>
  <si>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</si>
  <si>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</si>
  <si>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</si>
  <si>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</si>
  <si>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</si>
  <si>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</si>
  <si>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</si>
  <si>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</si>
  <si>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</si>
  <si>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</si>
  <si>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</si>
  <si>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</si>
  <si>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</si>
  <si>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</si>
  <si>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</si>
  <si>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</si>
  <si>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</si>
  <si>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</si>
  <si>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</si>
  <si>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</si>
  <si>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</si>
  <si>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</si>
  <si>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</si>
  <si>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</si>
  <si>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</si>
  <si>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</si>
  <si>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</si>
  <si>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</si>
  <si>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</si>
  <si>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</si>
  <si>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</si>
  <si>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</si>
  <si>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</si>
  <si>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</si>
  <si>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</si>
  <si>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</si>
  <si>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</si>
  <si>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</si>
  <si>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</si>
  <si>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</si>
  <si>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</si>
  <si>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</si>
  <si>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</si>
  <si>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</si>
  <si>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</si>
  <si>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</si>
  <si>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</si>
  <si>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</si>
  <si>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</si>
  <si>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</si>
  <si>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</si>
  <si>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</si>
  <si>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</si>
  <si>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</si>
  <si>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</si>
  <si>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</si>
  <si>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</si>
  <si>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</si>
  <si>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</si>
  <si>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</si>
  <si>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</si>
  <si>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</si>
  <si>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</si>
  <si>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</si>
  <si>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</si>
  <si>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</si>
  <si>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</si>
  <si>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</si>
  <si>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</si>
  <si>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</si>
  <si>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</si>
  <si>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</si>
  <si>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</si>
  <si>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</si>
  <si>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</si>
  <si>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</si>
  <si>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</si>
  <si>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</si>
  <si>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</si>
  <si>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</si>
  <si>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</si>
  <si>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</si>
  <si>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</si>
  <si>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</si>
  <si>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</si>
  <si>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</si>
  <si>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</si>
  <si>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</si>
  <si>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</si>
  <si>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</si>
  <si>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</si>
  <si>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</si>
  <si>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</si>
  <si>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</si>
  <si>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</si>
  <si>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</si>
  <si>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</si>
  <si>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</si>
  <si>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</si>
  <si>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</si>
  <si>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</si>
  <si>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</si>
  <si>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</si>
  <si>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</si>
  <si>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</si>
  <si>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</si>
  <si>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</si>
  <si>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</si>
  <si>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</si>
  <si>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</si>
  <si>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</si>
  <si>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</si>
  <si>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</si>
  <si>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</si>
  <si>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</si>
  <si>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</si>
  <si>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</si>
  <si>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</si>
  <si>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</si>
  <si>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</si>
  <si>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</si>
  <si>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</si>
  <si>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</si>
  <si>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</si>
  <si>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</si>
  <si>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</si>
  <si>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</si>
  <si>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</si>
  <si>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</si>
  <si>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</si>
  <si>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</si>
  <si>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</si>
  <si>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</si>
  <si>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</si>
  <si>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</si>
  <si>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</si>
  <si>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</si>
  <si>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</si>
  <si>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</si>
  <si>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</si>
  <si>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</si>
  <si>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</si>
  <si>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</si>
  <si>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</si>
  <si>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</si>
  <si>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</si>
  <si>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</si>
  <si>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</si>
  <si>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</si>
  <si>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</si>
  <si>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</si>
  <si>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</si>
  <si>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</si>
  <si>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</si>
  <si>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</si>
  <si>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</si>
  <si>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</si>
  <si>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</si>
  <si>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</si>
  <si>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</si>
  <si>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</si>
  <si>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</si>
  <si>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</si>
  <si>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</si>
  <si>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</si>
  <si>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</si>
  <si>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</si>
  <si>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</si>
  <si>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</si>
  <si>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</si>
  <si>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</si>
  <si>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</si>
  <si>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</si>
  <si>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</si>
  <si>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</si>
  <si>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</si>
  <si>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</si>
  <si>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</si>
  <si>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</si>
  <si>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</si>
  <si>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</si>
  <si>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</si>
  <si>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</si>
  <si>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</si>
  <si>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</si>
  <si>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</si>
  <si>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</si>
  <si>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</si>
  <si>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</si>
  <si>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</si>
  <si>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</si>
  <si>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</si>
  <si>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</si>
  <si>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</si>
  <si>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</si>
  <si>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</si>
  <si>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</si>
  <si>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</si>
  <si>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</si>
  <si>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</si>
  <si>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</si>
  <si>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</si>
  <si>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</si>
  <si>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</si>
  <si>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</si>
  <si>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</si>
  <si>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</si>
  <si>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</si>
  <si>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</si>
  <si>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</si>
  <si>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</si>
  <si>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</si>
  <si>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</si>
  <si>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</si>
  <si>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</si>
  <si>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</si>
  <si>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</si>
  <si>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</si>
  <si>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</si>
  <si>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</si>
  <si>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</si>
  <si>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</si>
  <si>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</si>
  <si>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</si>
  <si>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</si>
  <si>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</si>
  <si>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</si>
  <si>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</si>
  <si>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</si>
  <si>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</si>
  <si>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</si>
  <si>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</si>
  <si>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</si>
  <si>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</si>
  <si>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</si>
  <si>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</si>
  <si>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</si>
  <si>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</si>
  <si>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</si>
  <si>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</si>
  <si>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</si>
  <si>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</si>
  <si>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</si>
  <si>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</si>
  <si>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</si>
  <si>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</si>
  <si>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</si>
  <si>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</si>
  <si>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</si>
  <si>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</si>
  <si>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</si>
  <si>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</si>
  <si>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</si>
  <si>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</si>
  <si>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</si>
  <si>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</si>
  <si>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</si>
  <si>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</si>
  <si>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</si>
  <si>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</si>
  <si>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</si>
  <si>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</si>
  <si>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</si>
  <si>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</si>
  <si>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</si>
  <si>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</si>
  <si>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</si>
  <si>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</si>
  <si>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</si>
  <si>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</si>
  <si>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</si>
  <si>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</si>
  <si>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</si>
  <si>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</si>
  <si>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</si>
  <si>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</si>
  <si>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</si>
  <si>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</si>
  <si>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</si>
  <si>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</si>
  <si>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</si>
  <si>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</si>
  <si>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</si>
  <si>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</si>
  <si>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</si>
  <si>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</si>
  <si>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</si>
  <si>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</si>
  <si>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</si>
  <si>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</si>
  <si>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</si>
  <si>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</si>
  <si>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</si>
  <si>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</si>
  <si>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</si>
  <si>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</si>
  <si>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</si>
  <si>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</si>
  <si>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</si>
  <si>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</si>
  <si>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</si>
  <si>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</si>
  <si>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</si>
  <si>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</si>
  <si>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</si>
  <si>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</si>
  <si>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</si>
  <si>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</si>
  <si>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</si>
  <si>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</si>
  <si>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</si>
  <si>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</si>
  <si>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</si>
  <si>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</si>
  <si>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</si>
  <si>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</si>
  <si>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</si>
  <si>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</si>
  <si>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</si>
  <si>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</si>
  <si>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</si>
  <si>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</si>
  <si>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</si>
  <si>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</si>
  <si>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</si>
  <si>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</si>
  <si>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</si>
  <si>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</si>
  <si>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</si>
  <si>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</si>
  <si>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</si>
  <si>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</si>
  <si>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</si>
  <si>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</si>
  <si>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</si>
  <si>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</si>
  <si>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</si>
  <si>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</si>
  <si>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</si>
  <si>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</si>
  <si>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</si>
  <si>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</si>
  <si>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</si>
  <si>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</si>
  <si>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</si>
  <si>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</si>
  <si>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</si>
  <si>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</si>
  <si>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</si>
  <si>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</si>
  <si>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</si>
  <si>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</si>
  <si>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</si>
  <si>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</si>
  <si>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</si>
  <si>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</si>
  <si>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</si>
  <si>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</si>
  <si>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</si>
  <si>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</si>
  <si>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</si>
  <si>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</si>
  <si>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</si>
  <si>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</si>
  <si>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</si>
  <si>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</si>
  <si>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</si>
  <si>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</si>
  <si>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</si>
  <si>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</si>
  <si>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</si>
  <si>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</si>
  <si>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</si>
  <si>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</si>
  <si>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</si>
  <si>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</si>
  <si>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</si>
  <si>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</si>
  <si>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</si>
  <si>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</si>
  <si>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</si>
  <si>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</si>
  <si>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</si>
  <si>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</si>
  <si>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</si>
  <si>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</si>
  <si>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</si>
  <si>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</si>
  <si>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</si>
  <si>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</si>
  <si>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</si>
  <si>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</si>
  <si>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</si>
  <si>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</si>
  <si>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</si>
  <si>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</si>
  <si>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</si>
  <si>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</si>
  <si>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</si>
  <si>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</si>
  <si>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</si>
  <si>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</si>
  <si>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</si>
  <si>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</si>
  <si>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</si>
  <si>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</si>
  <si>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</si>
  <si>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</si>
  <si>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</si>
  <si>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</si>
  <si>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</si>
  <si>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</si>
  <si>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</si>
  <si>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</si>
  <si>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</si>
  <si>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</si>
  <si>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</si>
  <si>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</si>
  <si>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</si>
  <si>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</si>
  <si>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</si>
  <si>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</si>
  <si>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</si>
  <si>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</si>
  <si>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</si>
  <si>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</si>
  <si>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</si>
  <si>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</si>
  <si>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</si>
  <si>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</si>
  <si>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</si>
  <si>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</si>
  <si>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</si>
  <si>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</si>
  <si>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</si>
  <si>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</si>
  <si>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</si>
  <si>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</si>
  <si>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</si>
  <si>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</si>
  <si>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</si>
  <si>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</si>
  <si>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</si>
  <si>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</si>
  <si>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</si>
  <si>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</si>
  <si>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</si>
  <si>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</si>
  <si>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</si>
  <si>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</si>
  <si>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</si>
  <si>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</si>
  <si>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</si>
  <si>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</si>
  <si>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</si>
  <si>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</si>
  <si>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</si>
  <si>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</si>
  <si>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</si>
  <si>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</si>
  <si>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</si>
  <si>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</si>
  <si>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</si>
  <si>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</si>
  <si>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</si>
  <si>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</si>
  <si>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</si>
  <si>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</si>
  <si>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</si>
  <si>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</si>
  <si>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</si>
  <si>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</si>
  <si>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</si>
  <si>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</si>
  <si>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</si>
  <si>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</si>
  <si>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</si>
  <si>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</si>
  <si>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</si>
  <si>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</si>
  <si>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</si>
  <si>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</si>
  <si>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</si>
  <si>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</si>
  <si>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</si>
  <si>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</si>
  <si>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</si>
  <si>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</si>
  <si>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</si>
  <si>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</si>
  <si>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</si>
  <si>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</si>
  <si>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</si>
  <si>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</si>
  <si>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</si>
  <si>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</si>
  <si>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</si>
  <si>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</si>
  <si>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</si>
  <si>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</si>
  <si>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</si>
  <si>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</si>
  <si>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</si>
  <si>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</si>
  <si>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</si>
  <si>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</si>
  <si>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</si>
  <si>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</si>
  <si>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</si>
  <si>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</si>
  <si>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</si>
  <si>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</si>
  <si>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</si>
  <si>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</si>
  <si>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</si>
  <si>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</si>
  <si>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</si>
  <si>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</si>
  <si>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</si>
  <si>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</si>
  <si>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</si>
  <si>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</si>
  <si>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</si>
  <si>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</si>
  <si>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</si>
  <si>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</si>
  <si>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</si>
  <si>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</si>
  <si>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</si>
  <si>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</si>
  <si>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</si>
  <si>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</si>
  <si>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</si>
  <si>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</si>
  <si>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</si>
  <si>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</si>
  <si>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</si>
  <si>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</si>
  <si>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</si>
  <si>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</si>
  <si>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</si>
  <si>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</si>
  <si>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</si>
  <si>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</si>
  <si>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</si>
  <si>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</si>
  <si>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</si>
  <si>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</si>
  <si>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</si>
  <si>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</si>
  <si>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</si>
  <si>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</si>
  <si>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</si>
  <si>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</si>
  <si>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</si>
  <si>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</si>
  <si>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</si>
  <si>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</si>
  <si>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</si>
  <si>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</si>
  <si>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</si>
  <si>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</si>
  <si>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</si>
  <si>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</si>
  <si>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</si>
  <si>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</si>
  <si>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</si>
  <si>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</si>
  <si>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</si>
  <si>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</si>
  <si>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</si>
  <si>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</si>
  <si>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</si>
  <si>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</si>
  <si>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</si>
  <si>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</si>
  <si>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</si>
  <si>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</si>
  <si>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</si>
  <si>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</si>
  <si>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</si>
  <si>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</si>
  <si>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</si>
  <si>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</si>
  <si>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</si>
  <si>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</si>
  <si>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</si>
  <si>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</si>
  <si>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</si>
  <si>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</si>
  <si>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</si>
  <si>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</si>
  <si>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</si>
  <si>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</si>
  <si>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</si>
  <si>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</si>
  <si>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</si>
  <si>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</si>
  <si>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</si>
  <si>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</si>
  <si>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</si>
  <si>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</si>
  <si>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</si>
  <si>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</si>
  <si>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</si>
  <si>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</si>
  <si>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</si>
  <si>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</si>
  <si>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</si>
  <si>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</si>
  <si>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</si>
  <si>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</si>
  <si>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</si>
  <si>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</si>
  <si>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</si>
  <si>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</si>
  <si>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</si>
  <si>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</si>
  <si>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</si>
  <si>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</si>
  <si>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</si>
  <si>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</si>
  <si>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</si>
  <si>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</si>
  <si>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</si>
  <si>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</si>
  <si>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</si>
  <si>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</si>
  <si>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</si>
  <si>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</si>
  <si>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</si>
  <si>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</si>
  <si>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</si>
  <si>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</si>
  <si>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</si>
  <si>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</si>
  <si>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</si>
  <si>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</si>
  <si>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</si>
  <si>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</si>
  <si>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</si>
  <si>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</si>
  <si>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</si>
  <si>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</si>
  <si>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</si>
  <si>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</si>
  <si>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</si>
  <si>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</si>
  <si>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</si>
  <si>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</si>
  <si>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</si>
  <si>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</si>
  <si>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</si>
  <si>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</si>
  <si>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</si>
  <si>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</si>
  <si>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</si>
  <si>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</si>
  <si>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</si>
  <si>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</si>
  <si>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</si>
  <si>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</si>
  <si>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</si>
  <si>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</si>
  <si>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</si>
  <si>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</si>
  <si>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</si>
  <si>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</si>
  <si>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</si>
  <si>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</si>
  <si>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</si>
  <si>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</si>
  <si>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</si>
  <si>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</si>
  <si>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</si>
  <si>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</si>
  <si>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</si>
  <si>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</si>
  <si>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</si>
  <si>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</si>
  <si>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</si>
  <si>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</si>
  <si>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</si>
  <si>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</si>
  <si>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</si>
  <si>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</si>
  <si>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</si>
  <si>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</si>
  <si>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</si>
  <si>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</si>
  <si>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</si>
  <si>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</si>
  <si>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</si>
  <si>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</si>
  <si>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</si>
  <si>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</si>
  <si>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</si>
  <si>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</si>
  <si>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</si>
  <si>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</si>
  <si>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</si>
  <si>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</si>
  <si>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</si>
  <si>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</si>
  <si>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</si>
  <si>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</si>
  <si>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</si>
  <si>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</si>
  <si>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</si>
  <si>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</si>
  <si>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</si>
  <si>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</si>
  <si>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</si>
  <si>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</si>
  <si>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</si>
  <si>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</si>
  <si>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</si>
  <si>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</si>
  <si>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</si>
  <si>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</si>
  <si>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</si>
  <si>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</si>
  <si>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</si>
  <si>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</si>
  <si>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</si>
  <si>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</si>
  <si>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</si>
  <si>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</si>
  <si>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</si>
  <si>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</si>
  <si>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</si>
  <si>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</si>
  <si>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</si>
  <si>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</si>
  <si>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</si>
  <si>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</si>
  <si>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</si>
  <si>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</si>
  <si>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</si>
  <si>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</si>
  <si>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</si>
  <si>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</si>
  <si>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</si>
  <si>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</si>
  <si>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</si>
  <si>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</si>
  <si>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</si>
  <si>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</si>
  <si>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</si>
  <si>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</si>
  <si>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</si>
  <si>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</si>
  <si>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</si>
  <si>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</si>
  <si>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</si>
  <si>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</si>
  <si>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</si>
  <si>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</si>
  <si>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</si>
  <si>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</si>
  <si>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</si>
  <si>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</si>
  <si>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</si>
  <si>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</si>
  <si>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</si>
  <si>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</si>
  <si>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</si>
  <si>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</si>
  <si>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</si>
  <si>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</si>
  <si>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</si>
  <si>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</si>
  <si>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</si>
  <si>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</si>
  <si>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</si>
  <si>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</si>
  <si>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</si>
  <si>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</si>
  <si>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</si>
  <si>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</si>
  <si>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</si>
  <si>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</si>
  <si>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</si>
  <si>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</si>
  <si>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</si>
  <si>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</si>
  <si>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</si>
  <si>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</si>
  <si>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</si>
  <si>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</si>
  <si>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</si>
  <si>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</si>
  <si>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</si>
  <si>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</si>
  <si>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</si>
  <si>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</si>
  <si>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</si>
  <si>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</si>
  <si>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</si>
  <si>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</si>
  <si>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</si>
  <si>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</si>
  <si>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</si>
  <si>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</si>
  <si>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</si>
  <si>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</si>
  <si>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</si>
  <si>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</si>
  <si>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</si>
  <si>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</si>
  <si>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</si>
  <si>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</si>
  <si>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</si>
  <si>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</si>
  <si>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</si>
  <si>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</si>
  <si>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</si>
  <si>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</si>
  <si>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</si>
  <si>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</si>
  <si>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</si>
  <si>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</si>
  <si>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</si>
  <si>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</si>
  <si>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</si>
  <si>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</si>
  <si>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</si>
  <si>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</si>
  <si>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</si>
  <si>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</si>
  <si>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</si>
  <si>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</si>
  <si>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</si>
  <si>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</si>
  <si>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</si>
  <si>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</si>
  <si>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</si>
  <si>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</si>
  <si>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</si>
  <si>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</si>
  <si>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</si>
  <si>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</si>
  <si>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</si>
  <si>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</si>
  <si>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</si>
  <si>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</si>
  <si>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</si>
  <si>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</si>
  <si>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</si>
  <si>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</si>
  <si>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</si>
  <si>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</si>
  <si>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</si>
  <si>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</si>
  <si>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</si>
  <si>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</si>
  <si>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</si>
  <si>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</si>
  <si>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</si>
  <si>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</si>
  <si>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</si>
  <si>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</si>
  <si>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</si>
  <si>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</si>
  <si>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</si>
  <si>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</si>
  <si>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</si>
  <si>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</si>
  <si>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</si>
  <si>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</si>
  <si>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</si>
  <si>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</si>
  <si>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</si>
  <si>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</si>
  <si>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</si>
  <si>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</si>
  <si>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</si>
  <si>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</si>
  <si>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</si>
  <si>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</si>
  <si>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</si>
  <si>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</si>
  <si>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</si>
  <si>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</si>
  <si>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</si>
  <si>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</si>
  <si>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</si>
  <si>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</si>
  <si>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</si>
  <si>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</si>
  <si>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</si>
  <si>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</si>
  <si>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</si>
  <si>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</si>
  <si>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</si>
  <si>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</si>
  <si>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</si>
  <si>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</si>
  <si>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</si>
  <si>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</si>
  <si>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</si>
  <si>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</si>
  <si>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</si>
  <si>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</si>
  <si>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</si>
  <si>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</si>
  <si>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</si>
  <si>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</si>
  <si>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</si>
  <si>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</si>
  <si>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</si>
  <si>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</si>
  <si>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</si>
  <si>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</si>
  <si>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</si>
  <si>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</si>
  <si>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</si>
  <si>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</si>
  <si>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</si>
  <si>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</si>
  <si>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</si>
  <si>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</si>
  <si>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</si>
  <si>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</si>
  <si>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</si>
  <si>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</si>
  <si>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</si>
  <si>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</si>
  <si>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</si>
  <si>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</si>
  <si>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</si>
  <si>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</si>
  <si>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</si>
  <si>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</si>
  <si>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</si>
  <si>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</si>
  <si>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</si>
  <si>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</si>
  <si>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</si>
  <si>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</si>
  <si>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</si>
  <si>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</si>
  <si>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</si>
  <si>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</si>
  <si>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</si>
  <si>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</si>
  <si>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</si>
  <si>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</si>
  <si>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</si>
  <si>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</si>
  <si>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</si>
  <si>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</si>
  <si>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</si>
  <si>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</si>
  <si>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</si>
  <si>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</si>
  <si>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</si>
  <si>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</si>
  <si>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</si>
  <si>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</si>
  <si>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</si>
  <si>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</si>
  <si>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</si>
  <si>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</si>
  <si>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</si>
  <si>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</si>
  <si>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</si>
  <si>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</si>
  <si>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</si>
  <si>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</si>
  <si>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</si>
  <si>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</si>
  <si>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</si>
  <si>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</si>
  <si>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</si>
  <si>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</si>
  <si>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</si>
  <si>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</si>
  <si>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</si>
  <si>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</si>
  <si>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</si>
  <si>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</si>
  <si>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</si>
  <si>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</si>
  <si>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</si>
  <si>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</si>
  <si>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</si>
  <si>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</si>
  <si>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</si>
  <si>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</si>
  <si>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</si>
  <si>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</si>
  <si>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</si>
  <si>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</si>
  <si>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</si>
  <si>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</si>
  <si>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</si>
  <si>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</si>
  <si>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</si>
  <si>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</si>
  <si>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</si>
  <si>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</si>
  <si>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</si>
  <si>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</si>
  <si>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</si>
  <si>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</si>
  <si>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</si>
  <si>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</si>
  <si>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</si>
  <si>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</si>
  <si>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</si>
  <si>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</si>
  <si>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</si>
  <si>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</si>
  <si>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</si>
  <si>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</si>
  <si>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</si>
  <si>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</si>
  <si>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</si>
  <si>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</si>
  <si>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</si>
  <si>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</si>
  <si>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</si>
  <si>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</si>
  <si>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</si>
  <si>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</si>
  <si>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</si>
  <si>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</si>
  <si>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</si>
  <si>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</si>
  <si>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</si>
  <si>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</si>
  <si>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</si>
  <si>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</si>
  <si>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</si>
  <si>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</si>
  <si>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</si>
  <si>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</si>
  <si>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</si>
  <si>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</si>
  <si>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</si>
  <si>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</si>
  <si>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</si>
  <si>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</si>
  <si>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</si>
  <si>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</si>
  <si>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</si>
  <si>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</si>
  <si>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</si>
  <si>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</si>
  <si>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</si>
  <si>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</si>
  <si>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</si>
  <si>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</si>
  <si>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</si>
  <si>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</si>
  <si>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</si>
  <si>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</si>
  <si>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</si>
  <si>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</si>
  <si>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</si>
  <si>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</si>
  <si>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</si>
  <si>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</si>
  <si>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</si>
  <si>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</si>
  <si>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</si>
  <si>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</si>
  <si>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</si>
  <si>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</si>
  <si>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</si>
  <si>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</si>
  <si>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</si>
  <si>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</si>
  <si>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</si>
  <si>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</si>
  <si>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</si>
  <si>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</si>
  <si>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</si>
  <si>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</si>
  <si>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</si>
  <si>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</si>
  <si>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</si>
  <si>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</si>
  <si>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</si>
  <si>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</si>
  <si>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</si>
  <si>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</si>
  <si>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</si>
  <si>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</si>
  <si>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</si>
  <si>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</si>
  <si>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</si>
  <si>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</si>
  <si>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</si>
  <si>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</si>
  <si>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</si>
  <si>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</si>
  <si>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</si>
  <si>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</si>
  <si>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</si>
  <si>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</si>
  <si>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</si>
  <si>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</si>
  <si>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</si>
  <si>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</si>
  <si>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</si>
  <si>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</si>
  <si>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</si>
  <si>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</si>
  <si>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</si>
  <si>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</si>
  <si>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</si>
  <si>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</si>
  <si>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</si>
  <si>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</si>
  <si>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</si>
  <si>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</si>
  <si>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</si>
  <si>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</si>
  <si>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</si>
  <si>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</si>
  <si>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</si>
  <si>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</si>
  <si>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</si>
  <si>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</si>
  <si>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</si>
  <si>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</si>
  <si>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</si>
  <si>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</si>
  <si>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</si>
  <si>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</si>
  <si>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</si>
  <si>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</si>
  <si>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</si>
  <si>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</si>
  <si>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</si>
  <si>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</si>
  <si>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</si>
  <si>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</si>
  <si>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</si>
  <si>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</si>
  <si>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</si>
  <si>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</si>
  <si>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</si>
  <si>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</si>
  <si>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</si>
  <si>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</si>
  <si>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</si>
  <si>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</si>
  <si>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</si>
  <si>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</si>
  <si>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</si>
  <si>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</si>
  <si>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</si>
  <si>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</si>
  <si>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</si>
  <si>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</si>
  <si>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</si>
  <si>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</si>
  <si>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</si>
  <si>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</si>
  <si>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</si>
  <si>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</si>
  <si>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</si>
  <si>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</si>
  <si>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</si>
  <si>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</si>
  <si>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</si>
  <si>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</si>
  <si>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</si>
  <si>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</si>
  <si>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</si>
  <si>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</si>
  <si>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</si>
  <si>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</si>
  <si>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</si>
  <si>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</si>
  <si>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</si>
  <si>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</si>
  <si>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</si>
  <si>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</si>
  <si>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</si>
  <si>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</si>
  <si>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</si>
  <si>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</si>
  <si>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</si>
  <si>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</si>
  <si>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</si>
  <si>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</si>
  <si>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</si>
  <si>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</si>
  <si>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</si>
  <si>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</si>
  <si>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</si>
  <si>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</si>
  <si>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</si>
  <si>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</si>
  <si>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</si>
  <si>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</si>
  <si>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</si>
  <si>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</si>
  <si>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</si>
  <si>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</si>
  <si>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</si>
  <si>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</si>
  <si>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</si>
  <si>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</si>
  <si>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</si>
  <si>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</si>
  <si>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</si>
  <si>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</si>
  <si>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</si>
  <si>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</si>
  <si>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</si>
  <si>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</si>
  <si>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</si>
  <si>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</si>
  <si>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</si>
  <si>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</si>
  <si>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</si>
  <si>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</si>
  <si>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</si>
  <si>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</si>
  <si>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</si>
  <si>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</si>
  <si>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</si>
  <si>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</si>
  <si>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</si>
  <si>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</si>
  <si>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</si>
  <si>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</si>
  <si>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</si>
  <si>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</si>
  <si>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</si>
  <si>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</si>
  <si>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</si>
  <si>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</si>
  <si>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</si>
  <si>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</si>
  <si>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</si>
  <si>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</si>
  <si>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</si>
  <si>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</si>
  <si>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</si>
  <si>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</si>
  <si>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</si>
  <si>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</si>
  <si>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</si>
  <si>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</si>
  <si>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</si>
  <si>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</si>
  <si>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</si>
  <si>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</si>
  <si>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</si>
  <si>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</si>
  <si>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</si>
  <si>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</si>
  <si>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</si>
  <si>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</si>
  <si>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</si>
  <si>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</si>
  <si>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</si>
  <si>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</si>
  <si>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</si>
  <si>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</si>
  <si>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</si>
  <si>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</si>
  <si>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</si>
  <si>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</si>
  <si>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</si>
  <si>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</si>
  <si>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</si>
  <si>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</si>
  <si>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</si>
  <si>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</si>
  <si>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</si>
  <si>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</si>
  <si>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</si>
  <si>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</si>
  <si>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</si>
  <si>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</si>
  <si>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</si>
  <si>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</si>
  <si>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</si>
  <si>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</si>
  <si>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</si>
  <si>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</si>
  <si>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</si>
  <si>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</si>
  <si>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</si>
  <si>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</si>
  <si>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</si>
  <si>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</si>
  <si>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</si>
  <si>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</si>
  <si>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</si>
  <si>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</si>
  <si>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</si>
  <si>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</si>
  <si>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</si>
  <si>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</si>
  <si>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</si>
  <si>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</si>
  <si>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</si>
  <si>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</si>
  <si>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</si>
  <si>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</si>
  <si>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</si>
  <si>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</si>
  <si>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</si>
  <si>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</si>
  <si>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</si>
  <si>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</si>
  <si>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</si>
  <si>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</si>
  <si>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</si>
  <si>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</si>
  <si>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</si>
  <si>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</si>
  <si>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</si>
  <si>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</si>
  <si>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</si>
  <si>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</si>
  <si>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</si>
  <si>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</si>
  <si>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</si>
  <si>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</si>
  <si>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</si>
  <si>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</si>
  <si>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</si>
  <si>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</si>
  <si>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</si>
  <si>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</si>
  <si>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</si>
  <si>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</si>
  <si>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</si>
  <si>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</si>
  <si>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</si>
  <si>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</si>
  <si>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</si>
  <si>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</si>
  <si>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</si>
  <si>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</si>
  <si>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</si>
  <si>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</si>
  <si>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</si>
  <si>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</si>
  <si>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</si>
  <si>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</si>
  <si>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</si>
  <si>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</si>
  <si>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</si>
  <si>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</si>
  <si>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</si>
  <si>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</si>
  <si>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</si>
  <si>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</si>
  <si>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</si>
  <si>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</si>
  <si>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</si>
  <si>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</si>
  <si>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</si>
  <si>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</si>
  <si>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</si>
  <si>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</si>
  <si>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</si>
  <si>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</si>
  <si>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</si>
  <si>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</si>
  <si>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</si>
  <si>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</si>
  <si>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</si>
  <si>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</si>
  <si>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</si>
  <si>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</si>
  <si>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</si>
  <si>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</si>
  <si>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</si>
  <si>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</si>
  <si>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</si>
  <si>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</si>
  <si>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</si>
  <si>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</si>
  <si>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</si>
  <si>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</si>
  <si>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</si>
  <si>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</si>
  <si>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</si>
  <si>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</si>
  <si>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</si>
  <si>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</si>
  <si>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</si>
  <si>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</si>
  <si>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</si>
  <si>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</si>
  <si>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</si>
  <si>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</si>
  <si>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</si>
  <si>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</si>
  <si>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</si>
  <si>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</si>
  <si>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</si>
  <si>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</si>
  <si>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</si>
  <si>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</si>
  <si>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</si>
  <si>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</si>
  <si>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</si>
  <si>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</si>
  <si>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</si>
  <si>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</si>
  <si>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</si>
  <si>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</si>
  <si>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</si>
  <si>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</si>
  <si>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</si>
  <si>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</si>
  <si>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</si>
  <si>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</si>
  <si>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</si>
  <si>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</si>
  <si>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</si>
  <si>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</si>
  <si>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</si>
  <si>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</si>
  <si>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</si>
  <si>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</si>
  <si>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</si>
  <si>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</si>
  <si>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</si>
  <si>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</si>
  <si>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</si>
  <si>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</si>
  <si>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</si>
  <si>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</si>
  <si>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</si>
  <si>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</si>
  <si>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</si>
  <si>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</si>
  <si>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</si>
  <si>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</si>
  <si>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</si>
  <si>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</si>
  <si>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</si>
  <si>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</si>
  <si>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</si>
  <si>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</si>
  <si>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</si>
  <si>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</si>
  <si>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</si>
  <si>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</si>
  <si>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</si>
  <si>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</si>
  <si>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</si>
  <si>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</si>
  <si>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</si>
  <si>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</si>
  <si>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</si>
  <si>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</si>
  <si>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</si>
  <si>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</si>
  <si>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</si>
  <si>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</si>
  <si>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</si>
  <si>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</si>
  <si>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</si>
  <si>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</si>
  <si>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</si>
  <si>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</si>
  <si>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</si>
  <si>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</si>
  <si>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</si>
  <si>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</si>
  <si>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</si>
  <si>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</si>
  <si>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</si>
  <si>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</si>
  <si>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</si>
  <si>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</si>
  <si>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</si>
  <si>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</si>
  <si>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</si>
  <si>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</si>
  <si>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</si>
  <si>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</si>
  <si>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</si>
  <si>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</si>
  <si>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</si>
  <si>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</si>
  <si>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</si>
  <si>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</si>
  <si>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</si>
  <si>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</si>
  <si>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</si>
  <si>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</si>
  <si>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</si>
  <si>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</si>
  <si>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</si>
  <si>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</si>
  <si>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</si>
  <si>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</si>
  <si>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</si>
  <si>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</si>
  <si>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</si>
  <si>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</si>
  <si>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</si>
  <si>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</si>
  <si>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</si>
  <si>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</si>
  <si>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</si>
  <si>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</si>
  <si>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</si>
  <si>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</si>
  <si>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</si>
  <si>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</si>
  <si>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</si>
  <si>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</si>
  <si>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</si>
  <si>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</si>
  <si>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</si>
  <si>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</si>
  <si>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</si>
  <si>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</si>
  <si>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</si>
  <si>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</si>
  <si>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</si>
  <si>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</si>
  <si>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</si>
  <si>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</si>
  <si>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</si>
  <si>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</si>
  <si>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</si>
  <si>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</si>
  <si>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</si>
  <si>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</si>
  <si>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</si>
  <si>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</si>
  <si>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</si>
  <si>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</si>
  <si>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</si>
  <si>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</si>
  <si>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</si>
  <si>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</si>
  <si>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</si>
  <si>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</si>
  <si>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</si>
  <si>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</si>
  <si>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</si>
  <si>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</si>
  <si>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</si>
  <si>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</si>
  <si>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</si>
  <si>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</si>
  <si>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</si>
  <si>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</si>
  <si>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</si>
  <si>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</si>
  <si>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</si>
  <si>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</si>
  <si>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</si>
  <si>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</si>
  <si>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</si>
  <si>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</si>
  <si>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</si>
  <si>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</si>
  <si>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</si>
  <si>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</si>
  <si>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</si>
  <si>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</si>
  <si>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</si>
  <si>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</si>
  <si>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</si>
  <si>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</si>
  <si>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</si>
  <si>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</si>
  <si>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</si>
  <si>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</si>
  <si>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</si>
  <si>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</si>
  <si>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</si>
  <si>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</si>
  <si>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</si>
  <si>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</si>
  <si>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</si>
  <si>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</si>
  <si>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</si>
  <si>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</si>
  <si>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</si>
  <si>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</si>
  <si>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</si>
  <si>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</si>
  <si>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</si>
  <si>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</si>
  <si>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</si>
  <si>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</si>
  <si>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</si>
  <si>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</si>
  <si>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</si>
  <si>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</si>
  <si>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</si>
  <si>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</si>
  <si>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</si>
  <si>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</si>
  <si>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</si>
  <si>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</si>
  <si>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</si>
  <si>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</si>
  <si>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</si>
  <si>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</si>
  <si>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</si>
  <si>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</si>
  <si>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</si>
  <si>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</si>
  <si>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</si>
  <si>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</si>
  <si>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</si>
  <si>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</si>
  <si>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</si>
  <si>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</si>
  <si>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</si>
  <si>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</si>
  <si>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</si>
  <si>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</si>
  <si>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</si>
  <si>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</si>
  <si>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</si>
  <si>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</si>
  <si>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</si>
  <si>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</si>
  <si>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</si>
  <si>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</si>
  <si>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</si>
  <si>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</si>
  <si>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</si>
  <si>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</si>
  <si>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</si>
  <si>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</si>
  <si>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</si>
  <si>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</si>
  <si>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</si>
  <si>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</si>
  <si>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</si>
  <si>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</si>
  <si>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</si>
  <si>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</si>
  <si>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</si>
  <si>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</si>
  <si>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</si>
  <si>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</si>
  <si>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</si>
  <si>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</si>
  <si>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</si>
  <si>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</si>
  <si>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</si>
  <si>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</si>
  <si>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</si>
  <si>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</si>
  <si>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</si>
  <si>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</si>
  <si>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</si>
  <si>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</si>
  <si>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</si>
  <si>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</si>
  <si>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</si>
  <si>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</si>
  <si>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</si>
  <si>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</si>
  <si>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</si>
  <si>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</si>
  <si>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</si>
  <si>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</si>
  <si>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</si>
  <si>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</si>
  <si>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</si>
  <si>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</si>
  <si>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</si>
  <si>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</si>
  <si>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</si>
  <si>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</si>
  <si>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</si>
  <si>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</si>
  <si>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</si>
  <si>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</si>
  <si>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</si>
  <si>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</si>
  <si>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</si>
  <si>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</si>
  <si>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</si>
  <si>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</si>
  <si>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</si>
  <si>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</si>
  <si>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</si>
  <si>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</si>
  <si>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</si>
  <si>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</si>
  <si>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</si>
  <si>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</si>
  <si>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</si>
  <si>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</si>
  <si>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</si>
  <si>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</si>
  <si>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</si>
  <si>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</si>
  <si>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</si>
  <si>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</si>
  <si>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</si>
  <si>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</si>
  <si>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</si>
  <si>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</si>
  <si>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</si>
  <si>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</si>
  <si>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</si>
  <si>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</si>
  <si>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</si>
  <si>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</si>
  <si>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</si>
  <si>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</si>
  <si>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</si>
  <si>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</si>
  <si>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</si>
  <si>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</si>
  <si>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</si>
  <si>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</si>
  <si>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</si>
  <si>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</si>
  <si>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</si>
  <si>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</si>
  <si>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</si>
  <si>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</si>
  <si>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</si>
  <si>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</si>
  <si>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</si>
  <si>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</si>
  <si>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</si>
  <si>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</si>
  <si>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</si>
  <si>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</si>
  <si>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</si>
  <si>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</si>
  <si>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</si>
  <si>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</si>
  <si>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</si>
  <si>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</si>
  <si>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</si>
  <si>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</si>
  <si>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</si>
  <si>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</si>
  <si>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</si>
  <si>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</si>
  <si>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</si>
  <si>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</si>
  <si>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</si>
  <si>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</si>
  <si>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</si>
  <si>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</si>
  <si>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</si>
  <si>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</si>
  <si>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</si>
  <si>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</si>
  <si>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</si>
  <si>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</si>
  <si>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</si>
  <si>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</si>
  <si>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</si>
  <si>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</si>
  <si>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</si>
  <si>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</si>
  <si>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</si>
  <si>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</si>
  <si>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</si>
  <si>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</si>
  <si>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</si>
  <si>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</si>
  <si>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</si>
  <si>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</si>
  <si>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</si>
  <si>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</si>
  <si>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</si>
  <si>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</si>
  <si>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</si>
  <si>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</si>
  <si>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</si>
  <si>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</si>
  <si>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</si>
  <si>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</si>
  <si>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</si>
  <si>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</si>
  <si>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</si>
  <si>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</si>
  <si>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</si>
  <si>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</si>
  <si>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</si>
  <si>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</si>
  <si>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</si>
  <si>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</si>
  <si>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</si>
  <si>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</si>
  <si>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</si>
  <si>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</si>
  <si>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</si>
  <si>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</si>
  <si>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</si>
  <si>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</si>
  <si>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</si>
  <si>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</si>
  <si>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</si>
  <si>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</si>
  <si>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</si>
  <si>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</si>
  <si>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</si>
  <si>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</si>
  <si>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</si>
  <si>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</si>
  <si>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</si>
  <si>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</si>
  <si>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</si>
  <si>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</si>
  <si>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</si>
  <si>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</si>
  <si>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</si>
  <si>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</si>
  <si>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</si>
  <si>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</si>
  <si>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</si>
  <si>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</si>
  <si>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</si>
  <si>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</si>
  <si>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</si>
  <si>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</si>
  <si>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</si>
  <si>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</si>
  <si>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</si>
  <si>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</si>
  <si>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</si>
  <si>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</si>
  <si>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</si>
  <si>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</si>
  <si>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</si>
  <si>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</si>
  <si>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</si>
  <si>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</si>
  <si>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</si>
  <si>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</si>
  <si>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</si>
  <si>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</si>
  <si>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</si>
  <si>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</si>
  <si>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</si>
  <si>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</si>
  <si>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</si>
  <si>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</si>
  <si>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</si>
  <si>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</si>
  <si>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</si>
  <si>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</si>
  <si>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</si>
  <si>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</si>
  <si>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</si>
  <si>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</si>
  <si>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</si>
  <si>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</si>
  <si>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</si>
  <si>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</si>
  <si>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</si>
  <si>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</si>
  <si>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</si>
  <si>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</si>
  <si>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</si>
  <si>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</si>
  <si>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</si>
  <si>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</si>
  <si>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</si>
  <si>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</si>
  <si>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</si>
  <si>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</si>
  <si>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</si>
  <si>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</si>
  <si>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</si>
  <si>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</si>
  <si>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</si>
  <si>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</si>
  <si>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</si>
  <si>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</si>
  <si>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</si>
  <si>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</si>
  <si>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</si>
  <si>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</si>
  <si>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</si>
  <si>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</si>
  <si>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</si>
  <si>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</si>
  <si>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</si>
  <si>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</si>
  <si>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</si>
  <si>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</si>
  <si>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</si>
  <si>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</si>
  <si>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</si>
  <si>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</si>
  <si>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</si>
  <si>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</si>
  <si>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</si>
  <si>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</si>
  <si>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</si>
  <si>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</si>
  <si>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</si>
  <si>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</si>
  <si>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</si>
  <si>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</si>
  <si>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</si>
  <si>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</si>
  <si>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</si>
  <si>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</si>
  <si>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</si>
  <si>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</si>
  <si>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</si>
  <si>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</si>
  <si>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</si>
  <si>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</si>
  <si>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</si>
  <si>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</si>
  <si>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</si>
  <si>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</si>
  <si>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</si>
  <si>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</si>
  <si>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</si>
  <si>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</si>
  <si>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</si>
  <si>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</si>
  <si>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</si>
  <si>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</si>
  <si>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</si>
  <si>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</si>
  <si>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</si>
  <si>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</si>
  <si>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</si>
  <si>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</si>
  <si>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</si>
  <si>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</si>
  <si>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</si>
  <si>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</si>
  <si>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</si>
  <si>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</si>
  <si>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</si>
  <si>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</si>
  <si>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</si>
  <si>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</si>
  <si>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</si>
  <si>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</si>
  <si>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</si>
  <si>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</si>
  <si>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</si>
  <si>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</si>
  <si>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</si>
  <si>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</si>
  <si>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</si>
  <si>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</si>
  <si>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</si>
  <si>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</si>
  <si>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</si>
  <si>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</si>
  <si>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</si>
  <si>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</si>
  <si>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</si>
  <si>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</si>
  <si>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</si>
  <si>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</si>
  <si>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</si>
  <si>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</si>
  <si>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</si>
  <si>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</si>
  <si>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</si>
  <si>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</si>
  <si>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</si>
  <si>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</si>
  <si>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</si>
  <si>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</si>
  <si>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</si>
  <si>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</si>
  <si>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</si>
  <si>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</si>
  <si>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</si>
  <si>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</si>
  <si>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</si>
  <si>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</si>
  <si>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</si>
  <si>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</si>
  <si>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</si>
  <si>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</si>
  <si>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</si>
  <si>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</si>
  <si>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</si>
  <si>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</si>
  <si>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</si>
  <si>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</si>
  <si>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</si>
  <si>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</si>
  <si>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</si>
  <si>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</si>
  <si>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</si>
  <si>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</si>
  <si>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</si>
  <si>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</si>
  <si>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</si>
  <si>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</si>
  <si>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</si>
  <si>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</si>
  <si>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</si>
  <si>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</si>
  <si>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</si>
  <si>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</si>
  <si>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</si>
  <si>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</si>
  <si>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</si>
  <si>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</si>
  <si>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</si>
  <si>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</si>
  <si>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</si>
  <si>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</si>
  <si>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</si>
  <si>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</si>
  <si>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</si>
  <si>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</si>
  <si>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</si>
  <si>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</si>
  <si>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</si>
  <si>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</si>
  <si>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</si>
  <si>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</si>
  <si>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</si>
  <si>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</si>
  <si>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</si>
  <si>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</si>
  <si>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</si>
  <si>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</si>
  <si>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</si>
  <si>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</si>
  <si>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</si>
  <si>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</si>
  <si>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</si>
  <si>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</si>
  <si>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</si>
  <si>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</si>
  <si>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</si>
  <si>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</si>
  <si>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</si>
  <si>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</si>
  <si>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</si>
  <si>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</si>
  <si>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</si>
  <si>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</si>
  <si>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</si>
  <si>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</si>
  <si>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</si>
  <si>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</si>
  <si>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</si>
  <si>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</si>
  <si>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</si>
  <si>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</si>
  <si>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</si>
  <si>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</si>
  <si>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</si>
  <si>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</si>
  <si>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</si>
  <si>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</si>
  <si>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</si>
  <si>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</si>
  <si>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</si>
  <si>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</si>
  <si>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</si>
  <si>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</si>
  <si>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</si>
  <si>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</si>
  <si>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</si>
  <si>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</si>
  <si>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</si>
  <si>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</si>
  <si>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</si>
  <si>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</si>
  <si>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</si>
  <si>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</si>
  <si>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</si>
  <si>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</si>
  <si>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</si>
  <si>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</si>
  <si>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</si>
  <si>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</si>
  <si>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</si>
  <si>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</si>
  <si>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</si>
  <si>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</si>
  <si>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</si>
  <si>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</si>
  <si>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</si>
  <si>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</si>
  <si>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</si>
  <si>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</si>
  <si>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</si>
  <si>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</si>
  <si>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</si>
  <si>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</si>
  <si>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</si>
  <si>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</si>
  <si>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</si>
  <si>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</si>
  <si>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</si>
  <si>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</si>
  <si>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</si>
  <si>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</si>
  <si>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</si>
  <si>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</si>
  <si>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</si>
  <si>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</si>
  <si>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</si>
  <si>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</si>
  <si>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</si>
  <si>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</si>
  <si>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</si>
  <si>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</si>
  <si>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</si>
  <si>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</si>
  <si>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</si>
  <si>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</si>
  <si>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</si>
  <si>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</si>
  <si>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</si>
  <si>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</si>
  <si>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</si>
  <si>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</si>
  <si>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</si>
  <si>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</si>
  <si>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</si>
  <si>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</si>
  <si>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</si>
  <si>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</si>
  <si>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</si>
  <si>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</si>
  <si>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</si>
  <si>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</si>
  <si>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</si>
  <si>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</si>
  <si>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</si>
  <si>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</si>
  <si>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</si>
  <si>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</si>
  <si>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</si>
  <si>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</si>
  <si>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</si>
  <si>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</si>
  <si>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</si>
  <si>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</si>
  <si>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</si>
  <si>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</si>
  <si>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</si>
  <si>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</si>
  <si>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</si>
  <si>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</si>
  <si>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</si>
  <si>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</si>
  <si>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</si>
  <si>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</si>
  <si>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</si>
  <si>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</si>
  <si>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</si>
  <si>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</si>
  <si>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</si>
  <si>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</si>
  <si>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</si>
  <si>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</si>
  <si>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</si>
  <si>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</si>
  <si>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</si>
  <si>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</si>
  <si>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</si>
  <si>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</si>
  <si>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</si>
  <si>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</si>
  <si>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</si>
  <si>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</si>
  <si>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</si>
  <si>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</si>
  <si>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</si>
  <si>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</si>
  <si>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</si>
  <si>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</si>
  <si>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</si>
  <si>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</si>
  <si>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</si>
  <si>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</si>
  <si>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</si>
  <si>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</si>
  <si>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</si>
  <si>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</si>
  <si>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</si>
  <si>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</si>
  <si>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</si>
  <si>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</si>
  <si>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</si>
  <si>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</si>
  <si>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</si>
  <si>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</si>
  <si>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</si>
  <si>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</si>
  <si>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</si>
  <si>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</si>
  <si>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</si>
  <si>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</si>
  <si>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</si>
  <si>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</si>
  <si>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</si>
  <si>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</si>
  <si>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</si>
  <si>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</si>
  <si>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</si>
  <si>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</si>
  <si>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</si>
  <si>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</si>
  <si>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</si>
  <si>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</si>
  <si>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</si>
  <si>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</si>
  <si>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</si>
  <si>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</si>
  <si>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</si>
  <si>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</si>
  <si>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</si>
  <si>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</si>
  <si>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</si>
  <si>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</si>
  <si>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</si>
  <si>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</si>
  <si>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</si>
  <si>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</si>
  <si>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</si>
  <si>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</si>
  <si>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</si>
  <si>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</si>
  <si>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</si>
  <si>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</si>
  <si>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</si>
  <si>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</si>
  <si>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</si>
  <si>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</si>
  <si>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</si>
  <si>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</si>
  <si>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</si>
  <si>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</si>
  <si>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</si>
  <si>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</si>
  <si>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</si>
  <si>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</si>
  <si>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</si>
  <si>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</si>
  <si>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</si>
  <si>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</si>
  <si>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</si>
  <si>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</si>
  <si>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</si>
  <si>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</si>
  <si>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</si>
  <si>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</si>
  <si>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</si>
  <si>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</si>
  <si>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</si>
  <si>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</si>
  <si>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</si>
  <si>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</si>
  <si>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</si>
  <si>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</si>
  <si>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</si>
  <si>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</si>
  <si>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</si>
  <si>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</si>
  <si>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</si>
  <si>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</si>
  <si>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</si>
  <si>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</si>
  <si>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</si>
  <si>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</si>
  <si>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</si>
  <si>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</si>
  <si>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</si>
  <si>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</si>
  <si>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</si>
  <si>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</si>
  <si>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</si>
  <si>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</si>
  <si>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</si>
  <si>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</si>
  <si>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</si>
  <si>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</si>
  <si>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</si>
  <si>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</si>
  <si>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</si>
  <si>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</si>
  <si>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</si>
  <si>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</si>
  <si>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</si>
  <si>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</si>
  <si>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</si>
  <si>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</si>
  <si>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</si>
  <si>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</si>
  <si>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</si>
  <si>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</si>
  <si>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</si>
  <si>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</si>
  <si>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</si>
  <si>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</si>
  <si>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</si>
  <si>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</si>
  <si>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</si>
  <si>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</si>
  <si>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</si>
  <si>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</si>
  <si>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</si>
  <si>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</si>
  <si>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</si>
  <si>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</si>
  <si>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</si>
  <si>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</si>
  <si>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</si>
  <si>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</si>
  <si>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</si>
  <si>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</si>
  <si>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</si>
  <si>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</si>
  <si>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</si>
  <si>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</si>
  <si>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</si>
  <si>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</si>
  <si>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</si>
  <si>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</si>
  <si>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</si>
  <si>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</si>
  <si>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</si>
  <si>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</si>
  <si>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</si>
  <si>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</si>
  <si>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</si>
  <si>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</si>
  <si>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</si>
  <si>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</si>
  <si>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</si>
  <si>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</si>
  <si>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</si>
  <si>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</si>
  <si>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</si>
  <si>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</si>
  <si>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</si>
  <si>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</si>
  <si>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</si>
  <si>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</si>
  <si>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</si>
  <si>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</si>
  <si>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</si>
  <si>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</si>
  <si>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</si>
  <si>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</si>
  <si>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</si>
  <si>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</si>
  <si>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</si>
  <si>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</si>
  <si>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</si>
  <si>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</si>
  <si>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</si>
  <si>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</si>
  <si>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</si>
  <si>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</si>
  <si>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</si>
  <si>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</si>
  <si>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</si>
  <si>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</si>
  <si>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</si>
  <si>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</si>
  <si>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</si>
  <si>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</si>
  <si>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</si>
  <si>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</si>
  <si>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</si>
  <si>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</si>
  <si>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</si>
  <si>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</si>
  <si>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</si>
  <si>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</si>
  <si>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</si>
  <si>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</si>
  <si>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</si>
  <si>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</si>
  <si>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</si>
  <si>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</si>
  <si>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</si>
  <si>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</si>
  <si>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</si>
  <si>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</si>
  <si>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</si>
  <si>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</si>
  <si>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</si>
  <si>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</si>
  <si>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</si>
  <si>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</si>
  <si>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</si>
  <si>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</si>
  <si>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</si>
  <si>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</si>
  <si>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</si>
  <si>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</si>
  <si>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</si>
  <si>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</si>
  <si>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</si>
  <si>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</si>
  <si>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</si>
  <si>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</si>
  <si>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</si>
  <si>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</si>
  <si>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</si>
  <si>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</si>
  <si>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</si>
  <si>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</si>
  <si>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</si>
  <si>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</si>
  <si>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</si>
  <si>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</si>
  <si>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</si>
  <si>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</si>
  <si>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</si>
  <si>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</si>
  <si>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</si>
  <si>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</si>
  <si>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</si>
  <si>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</si>
  <si>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</si>
  <si>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</si>
  <si>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</si>
  <si>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</si>
  <si>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</si>
  <si>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</si>
  <si>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</si>
  <si>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</si>
  <si>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</si>
  <si>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</si>
  <si>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</si>
  <si>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</si>
  <si>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</si>
  <si>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</si>
  <si>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</si>
  <si>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</si>
  <si>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</si>
  <si>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</si>
  <si>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</si>
  <si>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</si>
  <si>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</si>
  <si>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</si>
  <si>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</si>
  <si>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</si>
  <si>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</si>
  <si>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</si>
  <si>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</si>
  <si>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</si>
  <si>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</si>
  <si>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</si>
  <si>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</si>
  <si>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</si>
  <si>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</si>
  <si>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</si>
  <si>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</si>
  <si>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</si>
  <si>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</si>
  <si>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</si>
  <si>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</si>
  <si>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</si>
  <si>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</si>
  <si>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</si>
  <si>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</si>
  <si>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</si>
  <si>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</si>
  <si>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</si>
  <si>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</si>
  <si>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</si>
  <si>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</si>
  <si>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</si>
  <si>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</si>
  <si>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</si>
  <si>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</si>
  <si>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</si>
  <si>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</si>
  <si>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</si>
  <si>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</si>
  <si>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</si>
  <si>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</si>
  <si>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</si>
  <si>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</si>
  <si>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</si>
  <si>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</si>
  <si>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</si>
  <si>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</si>
  <si>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</si>
  <si>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</si>
  <si>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</si>
  <si>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</si>
  <si>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</si>
  <si>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</si>
  <si>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</si>
  <si>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</si>
  <si>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</si>
  <si>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</si>
  <si>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</si>
  <si>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</si>
  <si>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</si>
  <si>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</si>
  <si>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</si>
  <si>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</si>
  <si>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</si>
  <si>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</si>
  <si>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</si>
  <si>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</si>
  <si>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</si>
  <si>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</si>
  <si>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</si>
  <si>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</si>
  <si>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</si>
  <si>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</si>
  <si>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</si>
  <si>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</si>
  <si>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</si>
  <si>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</si>
  <si>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</si>
  <si>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</si>
  <si>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</si>
  <si>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</si>
  <si>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</si>
  <si>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</si>
  <si>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</si>
  <si>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</si>
  <si>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</si>
  <si>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</si>
  <si>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</si>
  <si>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</si>
  <si>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</si>
  <si>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</si>
  <si>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</si>
  <si>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</si>
  <si>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</si>
  <si>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</si>
  <si>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</si>
  <si>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</si>
  <si>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</si>
  <si>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</si>
  <si>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</si>
  <si>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</si>
  <si>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</si>
  <si>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</si>
  <si>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</si>
  <si>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</si>
  <si>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</si>
  <si>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</si>
  <si>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</si>
  <si>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</si>
  <si>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</si>
  <si>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</si>
  <si>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</si>
  <si>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</si>
  <si>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</si>
  <si>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</si>
  <si>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</si>
  <si>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</si>
  <si>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</si>
  <si>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</si>
  <si>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</si>
  <si>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</si>
  <si>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</si>
  <si>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</si>
  <si>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</si>
  <si>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</si>
  <si>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</si>
  <si>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</si>
  <si>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</si>
  <si>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</si>
  <si>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</si>
  <si>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</si>
  <si>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</si>
  <si>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</si>
  <si>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</si>
  <si>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</si>
  <si>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</si>
  <si>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</si>
  <si>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</si>
  <si>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</si>
  <si>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</si>
  <si>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</si>
  <si>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</si>
  <si>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</si>
  <si>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</si>
  <si>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</si>
  <si>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</si>
  <si>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</si>
  <si>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</si>
  <si>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</si>
  <si>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</si>
  <si>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</si>
  <si>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</si>
  <si>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</si>
  <si>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</si>
  <si>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</si>
  <si>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</si>
  <si>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</si>
  <si>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</si>
  <si>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</si>
  <si>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</si>
  <si>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</si>
  <si>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</si>
  <si>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</si>
  <si>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</si>
  <si>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</si>
  <si>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</si>
  <si>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</si>
  <si>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</si>
  <si>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</si>
  <si>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</si>
  <si>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</si>
  <si>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</si>
  <si>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</si>
  <si>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</si>
  <si>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</si>
  <si>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</si>
  <si>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</si>
  <si>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</si>
  <si>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</si>
  <si>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</si>
  <si>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</si>
  <si>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</si>
  <si>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</si>
  <si>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</si>
  <si>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</si>
  <si>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</si>
  <si>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</si>
  <si>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</si>
  <si>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</si>
  <si>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</si>
  <si>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</si>
  <si>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</si>
  <si>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</si>
  <si>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</si>
  <si>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</si>
  <si>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</si>
  <si>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</si>
  <si>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</si>
  <si>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</si>
  <si>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</si>
  <si>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</si>
  <si>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</si>
  <si>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</si>
  <si>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</si>
  <si>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</si>
  <si>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</si>
  <si>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</si>
  <si>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</si>
  <si>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</si>
  <si>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</si>
  <si>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</si>
  <si>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</si>
  <si>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</si>
  <si>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</si>
  <si>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</si>
  <si>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</si>
  <si>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</si>
  <si>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</si>
  <si>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</si>
  <si>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</si>
  <si>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</si>
  <si>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</si>
  <si>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</si>
  <si>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</si>
  <si>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</si>
  <si>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</si>
  <si>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</si>
  <si>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</si>
  <si>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</si>
  <si>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</si>
  <si>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</si>
  <si>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</si>
  <si>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</si>
  <si>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</si>
  <si>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</si>
  <si>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</si>
  <si>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</si>
  <si>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</si>
  <si>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</si>
  <si>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</si>
  <si>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</si>
  <si>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</si>
  <si>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</si>
  <si>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</si>
  <si>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</si>
  <si>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</si>
  <si>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</si>
  <si>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</si>
  <si>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</si>
  <si>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</si>
  <si>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</si>
  <si>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</si>
  <si>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</si>
  <si>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</si>
  <si>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</si>
  <si>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</si>
  <si>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</si>
  <si>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</si>
  <si>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</si>
  <si>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</si>
  <si>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</si>
  <si>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</si>
  <si>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</si>
  <si>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</si>
  <si>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</si>
  <si>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</si>
  <si>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</si>
  <si>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</si>
  <si>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</si>
  <si>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</si>
  <si>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</si>
  <si>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</si>
  <si>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</si>
  <si>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</si>
  <si>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</si>
  <si>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</si>
  <si>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</si>
  <si>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</si>
  <si>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</si>
  <si>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</si>
  <si>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</si>
  <si>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</si>
  <si>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</si>
  <si>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</si>
  <si>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</si>
  <si>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</si>
  <si>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</si>
  <si>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</si>
  <si>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</si>
  <si>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</si>
  <si>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</si>
  <si>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</si>
  <si>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</si>
  <si>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</si>
  <si>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</si>
  <si>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</si>
  <si>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</si>
  <si>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</si>
  <si>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</si>
  <si>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</si>
  <si>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</si>
  <si>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</si>
  <si>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</si>
  <si>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</si>
  <si>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</si>
  <si>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</si>
  <si>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</si>
  <si>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</si>
  <si>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</si>
  <si>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</si>
  <si>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</si>
  <si>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</si>
  <si>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</si>
  <si>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</si>
  <si>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</si>
  <si>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</si>
  <si>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</si>
  <si>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</si>
  <si>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</si>
  <si>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</si>
  <si>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</si>
  <si>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</si>
  <si>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</si>
  <si>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</si>
  <si>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</si>
  <si>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</si>
  <si>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</si>
  <si>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</si>
  <si>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</si>
  <si>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</si>
  <si>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</si>
  <si>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</si>
  <si>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</si>
  <si>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</si>
  <si>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</si>
  <si>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</si>
  <si>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</si>
  <si>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</si>
  <si>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</si>
  <si>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</si>
  <si>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</si>
  <si>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</si>
  <si>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</si>
  <si>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</si>
  <si>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</si>
  <si>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</si>
  <si>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</si>
  <si>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</si>
  <si>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</si>
  <si>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</si>
  <si>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</si>
  <si>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</si>
  <si>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</si>
  <si>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</si>
  <si>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</si>
  <si>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</si>
  <si>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</si>
  <si>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</si>
  <si>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</si>
  <si>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</si>
  <si>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</si>
  <si>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</si>
  <si>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</si>
  <si>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</si>
  <si>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</si>
  <si>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</si>
  <si>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</si>
  <si>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</si>
  <si>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</si>
  <si>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</si>
  <si>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</si>
  <si>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</si>
  <si>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</si>
  <si>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</si>
  <si>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</si>
  <si>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</si>
  <si>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</si>
  <si>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</si>
  <si>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</si>
  <si>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</si>
  <si>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</si>
  <si>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</si>
  <si>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</si>
  <si>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</si>
  <si>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</si>
  <si>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</si>
  <si>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</si>
  <si>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</si>
  <si>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</si>
  <si>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</si>
  <si>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</si>
  <si>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</si>
  <si>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</si>
  <si>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</si>
  <si>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</si>
  <si>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</si>
  <si>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</si>
  <si>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</si>
  <si>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</si>
  <si>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</si>
  <si>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</si>
  <si>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</si>
  <si>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</si>
  <si>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</si>
  <si>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</si>
  <si>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</si>
  <si>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</si>
  <si>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</si>
  <si>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</si>
  <si>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</si>
  <si>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</si>
  <si>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</si>
  <si>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</si>
  <si>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</si>
  <si>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</si>
  <si>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</si>
  <si>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</si>
  <si>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</si>
  <si>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</si>
  <si>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</si>
  <si>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</si>
  <si>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</si>
  <si>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</si>
  <si>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</si>
  <si>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</si>
  <si>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</si>
  <si>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</si>
  <si>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</si>
  <si>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</si>
  <si>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</si>
  <si>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</si>
  <si>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</si>
  <si>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</si>
  <si>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</si>
  <si>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</si>
  <si>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</si>
  <si>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</si>
  <si>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</si>
  <si>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</si>
  <si>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</si>
  <si>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</si>
  <si>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</si>
  <si>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</si>
  <si>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</si>
  <si>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</si>
  <si>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</si>
  <si>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</si>
  <si>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</si>
  <si>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</si>
  <si>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</si>
  <si>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</si>
  <si>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</si>
  <si>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</si>
  <si>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</si>
  <si>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</si>
  <si>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</si>
  <si>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</si>
  <si>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</si>
  <si>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</si>
  <si>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</si>
  <si>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</si>
  <si>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</si>
  <si>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</si>
  <si>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</si>
  <si>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</si>
  <si>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</si>
  <si>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</si>
  <si>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</si>
  <si>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</si>
  <si>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</si>
  <si>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</si>
  <si>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</si>
  <si>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</si>
  <si>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</si>
  <si>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</si>
  <si>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</si>
  <si>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</si>
  <si>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</si>
  <si>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</si>
  <si>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</si>
  <si>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</si>
  <si>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</si>
  <si>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</si>
  <si>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</si>
  <si>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</si>
  <si>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</si>
  <si>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</si>
  <si>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</si>
  <si>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</si>
  <si>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</si>
  <si>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</si>
  <si>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</si>
  <si>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</si>
  <si>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</si>
  <si>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</si>
  <si>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</si>
  <si>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</si>
  <si>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</si>
  <si>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</si>
  <si>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</si>
  <si>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</si>
  <si>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</si>
  <si>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</si>
  <si>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</si>
  <si>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</si>
  <si>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</si>
  <si>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</si>
  <si>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</si>
  <si>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</si>
  <si>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</si>
  <si>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</si>
  <si>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</si>
  <si>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</si>
  <si>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</si>
  <si>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</si>
  <si>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</si>
  <si>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</si>
  <si>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</si>
  <si>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</si>
  <si>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</si>
  <si>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</si>
  <si>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</si>
  <si>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</si>
  <si>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</si>
  <si>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</si>
  <si>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</si>
  <si>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</si>
  <si>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</si>
  <si>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</si>
  <si>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</si>
  <si>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</si>
  <si>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</si>
  <si>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</si>
  <si>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</si>
  <si>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</si>
  <si>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</si>
  <si>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</si>
  <si>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</si>
  <si>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</si>
  <si>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</si>
  <si>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</si>
  <si>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</si>
  <si>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</si>
  <si>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</si>
  <si>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</si>
  <si>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</si>
  <si>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</si>
  <si>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</si>
  <si>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</si>
  <si>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</si>
  <si>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</si>
  <si>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</si>
  <si>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</si>
  <si>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</si>
  <si>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</si>
  <si>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</si>
  <si>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</si>
  <si>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</si>
  <si>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</si>
  <si>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</si>
  <si>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</si>
  <si>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</si>
  <si>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</si>
  <si>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</si>
  <si>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</si>
  <si>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</si>
  <si>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</si>
  <si>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</si>
  <si>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</si>
  <si>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</si>
  <si>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</si>
  <si>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</si>
  <si>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</si>
  <si>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</si>
  <si>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</si>
  <si>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</si>
  <si>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</si>
  <si>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</si>
  <si>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</si>
  <si>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</si>
  <si>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</si>
  <si>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</si>
  <si>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</si>
  <si>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</si>
  <si>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</si>
  <si>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</si>
  <si>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</si>
  <si>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</si>
  <si>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</si>
  <si>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</si>
  <si>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</si>
  <si>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</si>
  <si>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</si>
  <si>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</si>
  <si>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</si>
  <si>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</si>
  <si>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</si>
  <si>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</si>
  <si>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</si>
  <si>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</si>
  <si>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</si>
  <si>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</si>
  <si>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</si>
  <si>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</si>
  <si>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</si>
  <si>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</si>
  <si>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</si>
  <si>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</si>
  <si>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</si>
  <si>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</si>
  <si>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</si>
  <si>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</si>
  <si>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</si>
  <si>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</si>
  <si>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</si>
  <si>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</si>
  <si>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</si>
  <si>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</si>
  <si>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</si>
  <si>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</si>
  <si>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</si>
  <si>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</si>
  <si>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</si>
  <si>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</si>
  <si>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</si>
  <si>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</si>
  <si>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</si>
  <si>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</si>
  <si>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</si>
  <si>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</si>
  <si>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</si>
  <si>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</si>
  <si>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</si>
  <si>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</si>
  <si>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</si>
  <si>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</si>
  <si>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</si>
  <si>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</si>
  <si>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</si>
  <si>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</si>
  <si>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</si>
  <si>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</si>
  <si>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</si>
  <si>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</si>
  <si>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</si>
  <si>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</si>
  <si>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</si>
  <si>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</si>
  <si>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</si>
  <si>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</si>
  <si>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</si>
  <si>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</si>
  <si>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</si>
  <si>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</si>
  <si>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</si>
  <si>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</si>
  <si>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</si>
  <si>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</si>
  <si>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</si>
  <si>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</si>
  <si>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</si>
  <si>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</si>
  <si>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</si>
  <si>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</si>
  <si>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</si>
  <si>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</si>
  <si>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</si>
  <si>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</si>
  <si>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</si>
  <si>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</si>
  <si>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</si>
  <si>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</si>
  <si>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</si>
  <si>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</si>
  <si>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</si>
  <si>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</si>
  <si>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</si>
  <si>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</si>
  <si>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</si>
  <si>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</si>
  <si>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</si>
  <si>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</si>
  <si>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</si>
  <si>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</si>
  <si>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</si>
  <si>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</si>
  <si>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</si>
  <si>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</si>
  <si>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</si>
  <si>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</si>
  <si>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</si>
  <si>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</si>
  <si>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</si>
  <si>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</si>
  <si>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</si>
  <si>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</si>
  <si>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</si>
  <si>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</si>
  <si>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</si>
  <si>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</si>
  <si>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</si>
  <si>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</si>
  <si>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</si>
  <si>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</si>
  <si>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</si>
  <si>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</si>
  <si>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</si>
  <si>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</si>
  <si>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</si>
  <si>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</si>
  <si>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</si>
  <si>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</si>
  <si>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</si>
  <si>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</si>
  <si>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</si>
  <si>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</si>
  <si>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</si>
  <si>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</si>
  <si>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</si>
  <si>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</si>
  <si>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</si>
  <si>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</si>
  <si>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</si>
  <si>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</si>
  <si>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</si>
  <si>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</si>
  <si>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</si>
  <si>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</si>
  <si>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</si>
  <si>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</si>
  <si>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</si>
  <si>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</si>
  <si>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</si>
  <si>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</si>
  <si>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</si>
  <si>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</si>
  <si>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</si>
  <si>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</si>
  <si>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</si>
  <si>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</si>
  <si>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</si>
  <si>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</si>
  <si>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</si>
  <si>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</si>
  <si>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</si>
  <si>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</si>
  <si>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</si>
  <si>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</si>
  <si>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</si>
  <si>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</si>
  <si>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</si>
  <si>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</si>
  <si>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</si>
  <si>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</si>
  <si>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</si>
  <si>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</si>
  <si>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</si>
  <si>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</si>
  <si>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</si>
  <si>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</si>
  <si>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</si>
  <si>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</si>
  <si>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</si>
  <si>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</si>
  <si>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</si>
  <si>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</si>
  <si>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</si>
  <si>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</si>
  <si>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</si>
  <si>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</si>
  <si>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</si>
  <si>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</si>
  <si>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</si>
  <si>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</si>
  <si>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</si>
  <si>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</si>
  <si>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</si>
  <si>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</si>
  <si>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</si>
  <si>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</si>
  <si>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</si>
  <si>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</si>
  <si>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</si>
  <si>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</si>
  <si>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</si>
  <si>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</si>
  <si>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</si>
  <si>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</si>
  <si>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</si>
  <si>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</si>
  <si>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</si>
  <si>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</si>
  <si>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</si>
  <si>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</si>
  <si>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</si>
  <si>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</si>
  <si>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</si>
  <si>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</si>
  <si>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</si>
  <si>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</si>
  <si>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</si>
  <si>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</si>
  <si>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</si>
  <si>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</si>
  <si>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</si>
  <si>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</si>
  <si>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</si>
  <si>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</si>
  <si>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</si>
  <si>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</si>
  <si>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</si>
  <si>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</si>
  <si>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</si>
  <si>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</si>
  <si>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</si>
  <si>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</si>
  <si>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</si>
  <si>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</si>
  <si>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</si>
  <si>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</si>
  <si>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</si>
  <si>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</si>
  <si>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</si>
  <si>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</si>
  <si>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</si>
  <si>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</si>
  <si>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</si>
  <si>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</si>
  <si>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</si>
  <si>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</si>
  <si>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</si>
  <si>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</si>
  <si>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</si>
  <si>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</si>
  <si>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</si>
  <si>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</si>
  <si>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</si>
  <si>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</si>
  <si>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</si>
  <si>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</si>
  <si>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</si>
  <si>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</si>
  <si>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</si>
  <si>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</si>
  <si>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</si>
  <si>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</si>
  <si>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</si>
  <si>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</si>
  <si>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</si>
  <si>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</si>
  <si>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</si>
  <si>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</si>
  <si>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</si>
  <si>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</si>
  <si>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</si>
  <si>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</si>
  <si>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</si>
  <si>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</si>
  <si>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</si>
  <si>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</si>
  <si>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</si>
  <si>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</si>
  <si>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</si>
  <si>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</si>
  <si>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</si>
  <si>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</si>
  <si>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</si>
  <si>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</si>
  <si>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</si>
  <si>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</si>
  <si>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</si>
  <si>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</si>
  <si>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</si>
  <si>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</si>
  <si>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</si>
  <si>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</si>
  <si>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</si>
  <si>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</si>
  <si>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</si>
  <si>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</si>
  <si>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</si>
  <si>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</si>
  <si>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</si>
  <si>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</si>
  <si>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</si>
  <si>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</si>
  <si>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</si>
  <si>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</si>
  <si>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</si>
  <si>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</si>
  <si>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</si>
  <si>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</si>
  <si>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</si>
  <si>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</si>
  <si>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</si>
  <si>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</si>
  <si>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</si>
  <si>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</si>
  <si>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</si>
  <si>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</si>
  <si>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</si>
  <si>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</si>
  <si>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</si>
  <si>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</si>
  <si>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</si>
  <si>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</si>
  <si>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</si>
  <si>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</si>
  <si>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</si>
  <si>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</si>
  <si>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</si>
  <si>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</si>
  <si>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</si>
  <si>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</si>
  <si>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</si>
  <si>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</si>
  <si>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</si>
  <si>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</si>
  <si>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</si>
  <si>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</si>
  <si>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</si>
  <si>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</si>
  <si>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</si>
  <si>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</si>
  <si>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</si>
  <si>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</si>
  <si>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</si>
  <si>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</si>
  <si>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</si>
  <si>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</si>
  <si>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</si>
  <si>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</si>
  <si>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</si>
  <si>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</si>
  <si>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</si>
  <si>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</si>
  <si>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</si>
  <si>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</si>
  <si>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</si>
  <si>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</si>
  <si>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</si>
  <si>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</si>
  <si>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</si>
  <si>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</si>
  <si>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</si>
  <si>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</si>
  <si>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</si>
  <si>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</si>
  <si>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</si>
  <si>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</si>
  <si>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</si>
  <si>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</si>
  <si>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</si>
  <si>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</si>
  <si>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</si>
  <si>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</si>
  <si>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</si>
  <si>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</si>
  <si>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</si>
  <si>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</si>
  <si>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</si>
  <si>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</si>
  <si>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</si>
  <si>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</si>
  <si>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</si>
  <si>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</si>
  <si>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</si>
  <si>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</si>
  <si>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</si>
  <si>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</si>
  <si>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</si>
  <si>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</si>
  <si>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</si>
  <si>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</si>
  <si>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</si>
  <si>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</si>
  <si>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</si>
  <si>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</si>
  <si>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</si>
  <si>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</si>
  <si>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</si>
  <si>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</si>
  <si>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</si>
  <si>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</si>
  <si>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</si>
  <si>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</si>
  <si>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</si>
  <si>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</si>
  <si>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</si>
  <si>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</si>
  <si>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</si>
  <si>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</si>
  <si>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</si>
  <si>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</si>
  <si>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</si>
  <si>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</si>
  <si>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</si>
  <si>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</si>
  <si>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</si>
  <si>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</si>
  <si>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</si>
  <si>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</si>
  <si>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</si>
  <si>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</si>
  <si>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</si>
  <si>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</si>
  <si>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</si>
  <si>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</si>
  <si>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</si>
  <si>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</si>
  <si>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</si>
  <si>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</si>
  <si>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</si>
  <si>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</si>
  <si>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</si>
  <si>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</si>
  <si>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</si>
  <si>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</si>
  <si>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</si>
  <si>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</si>
  <si>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</si>
  <si>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</si>
  <si>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</si>
  <si>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</si>
  <si>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</si>
  <si>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</si>
  <si>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</si>
  <si>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</si>
  <si>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</si>
  <si>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</si>
  <si>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</si>
  <si>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</si>
  <si>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</si>
  <si>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</si>
  <si>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</si>
  <si>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</si>
  <si>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</si>
  <si>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</si>
  <si>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</si>
  <si>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</si>
  <si>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</si>
  <si>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</si>
  <si>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</si>
  <si>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</si>
  <si>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</si>
  <si>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</si>
  <si>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</si>
  <si>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</si>
  <si>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</si>
  <si>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</si>
  <si>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</si>
  <si>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</si>
  <si>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</si>
  <si>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</si>
  <si>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</si>
  <si>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</si>
  <si>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</si>
  <si>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</si>
  <si>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</si>
  <si>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</si>
  <si>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</si>
  <si>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</si>
  <si>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</si>
  <si>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</si>
  <si>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</si>
  <si>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</si>
  <si>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</si>
  <si>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</si>
  <si>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</si>
  <si>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</si>
  <si>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</si>
  <si>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</si>
  <si>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</si>
  <si>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</si>
  <si>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</si>
  <si>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</si>
  <si>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</si>
  <si>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</si>
  <si>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</si>
  <si>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</si>
  <si>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</si>
  <si>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</si>
  <si>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</si>
  <si>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</si>
  <si>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</si>
  <si>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</si>
  <si>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</si>
  <si>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</si>
  <si>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</si>
  <si>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</si>
  <si>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</si>
  <si>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</si>
  <si>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</si>
  <si>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</si>
  <si>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</si>
  <si>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</si>
  <si>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</si>
  <si>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</si>
  <si>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</si>
  <si>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</si>
  <si>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</si>
  <si>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</si>
  <si>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</si>
  <si>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</si>
  <si>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</si>
  <si>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</si>
  <si>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</si>
  <si>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</si>
  <si>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</si>
  <si>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</si>
  <si>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</si>
  <si>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</si>
  <si>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</si>
  <si>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</si>
  <si>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</si>
  <si>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</si>
  <si>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</si>
  <si>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</si>
  <si>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</si>
  <si>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</si>
  <si>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</si>
  <si>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</si>
  <si>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</si>
  <si>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</si>
  <si>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</si>
  <si>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</si>
  <si>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</si>
  <si>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</si>
  <si>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</si>
  <si>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</si>
  <si>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</si>
  <si>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</si>
  <si>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</si>
  <si>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</si>
  <si>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</si>
  <si>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</si>
  <si>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</si>
  <si>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</si>
  <si>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</si>
  <si>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</si>
  <si>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</si>
  <si>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</si>
  <si>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</si>
  <si>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</si>
  <si>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</si>
  <si>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</si>
  <si>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</si>
  <si>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</si>
  <si>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</si>
  <si>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</si>
  <si>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</si>
  <si>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</si>
  <si>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</si>
  <si>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</si>
  <si>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</si>
  <si>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</si>
  <si>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</si>
  <si>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</si>
  <si>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</si>
  <si>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</si>
  <si>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</si>
  <si>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</si>
  <si>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</si>
  <si>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</si>
  <si>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</si>
  <si>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</si>
  <si>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</si>
  <si>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</si>
  <si>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</si>
  <si>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</si>
  <si>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</si>
  <si>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</si>
  <si>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</si>
  <si>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</si>
  <si>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</si>
  <si>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</si>
  <si>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</si>
  <si>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</si>
  <si>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</si>
  <si>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</si>
  <si>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</si>
  <si>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</si>
  <si>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</si>
  <si>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</si>
  <si>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</si>
  <si>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</si>
  <si>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</si>
  <si>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</si>
  <si>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</si>
  <si>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</si>
  <si>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</si>
  <si>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</si>
  <si>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</si>
  <si>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</si>
  <si>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</si>
  <si>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</si>
  <si>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</si>
  <si>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</si>
  <si>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</si>
  <si>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</si>
  <si>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</si>
  <si>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</si>
  <si>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</si>
  <si>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</si>
  <si>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</si>
  <si>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</si>
  <si>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</si>
  <si>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</si>
  <si>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</si>
  <si>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</si>
  <si>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</si>
  <si>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</si>
  <si>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</si>
  <si>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</si>
  <si>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</si>
  <si>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</si>
  <si>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</si>
  <si>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</si>
  <si>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</si>
  <si>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</si>
  <si>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</si>
  <si>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</si>
  <si>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</si>
  <si>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</si>
  <si>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</si>
  <si>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</si>
  <si>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</si>
  <si>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</si>
  <si>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</si>
  <si>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</si>
  <si>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</si>
  <si>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</si>
  <si>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</si>
  <si>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</si>
  <si>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</si>
  <si>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</si>
  <si>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</si>
  <si>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</si>
  <si>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</si>
  <si>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</si>
  <si>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</si>
  <si>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</si>
  <si>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</si>
  <si>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</si>
  <si>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</si>
  <si>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</si>
  <si>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</si>
  <si>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</si>
  <si>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</si>
  <si>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</si>
  <si>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</si>
  <si>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</si>
  <si>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</si>
  <si>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</si>
  <si>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</si>
  <si>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</si>
  <si>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</si>
  <si>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</si>
  <si>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</si>
  <si>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</si>
  <si>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</si>
  <si>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</si>
  <si>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</si>
  <si>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</si>
  <si>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</si>
  <si>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</si>
  <si>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</si>
  <si>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</si>
  <si>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</si>
  <si>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</si>
  <si>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</si>
  <si>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</si>
  <si>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</si>
  <si>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</si>
  <si>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</si>
  <si>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</si>
  <si>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</si>
  <si>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</si>
  <si>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</si>
  <si>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</si>
  <si>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</si>
  <si>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</si>
  <si>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</si>
  <si>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</si>
  <si>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</si>
  <si>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</si>
  <si>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</si>
  <si>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</si>
  <si>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</si>
  <si>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</si>
  <si>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</si>
  <si>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</si>
  <si>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</si>
  <si>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</si>
  <si>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</si>
  <si>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</si>
  <si>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</si>
  <si>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</si>
  <si>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</si>
  <si>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</si>
  <si>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</si>
  <si>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</si>
  <si>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</si>
  <si>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</si>
  <si>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</si>
  <si>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</si>
  <si>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</si>
  <si>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</si>
  <si>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</si>
  <si>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</si>
  <si>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</si>
  <si>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</si>
  <si>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</si>
  <si>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</si>
  <si>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</si>
  <si>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</si>
  <si>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</si>
  <si>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</si>
  <si>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</si>
  <si>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</si>
  <si>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</si>
  <si>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</si>
  <si>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</si>
  <si>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</si>
  <si>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</si>
  <si>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</si>
  <si>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</si>
  <si>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</si>
  <si>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</si>
  <si>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</si>
  <si>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</si>
  <si>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</si>
  <si>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</si>
  <si>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</si>
  <si>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</si>
  <si>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</si>
  <si>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</si>
  <si>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</si>
  <si>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</si>
  <si>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</si>
  <si>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</si>
  <si>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</si>
  <si>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</si>
  <si>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</si>
  <si>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</si>
  <si>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</si>
  <si>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</si>
  <si>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</si>
  <si>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</si>
  <si>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</si>
  <si>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</si>
  <si>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</si>
  <si>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</si>
  <si>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</si>
  <si>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</si>
  <si>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</si>
  <si>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</si>
  <si>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</si>
  <si>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</si>
  <si>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</si>
  <si>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</si>
  <si>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</si>
  <si>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</si>
  <si>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</si>
  <si>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</si>
  <si>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</si>
  <si>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</si>
  <si>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</si>
  <si>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</si>
  <si>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</si>
  <si>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</si>
  <si>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</si>
  <si>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</si>
  <si>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</si>
  <si>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</si>
  <si>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</si>
  <si>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</si>
  <si>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</si>
  <si>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</si>
  <si>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</si>
  <si>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</si>
  <si>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</si>
  <si>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</si>
  <si>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</si>
  <si>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</si>
  <si>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</si>
  <si>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</si>
  <si>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</si>
  <si>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</si>
  <si>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</si>
  <si>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</si>
  <si>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</si>
  <si>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</si>
  <si>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</si>
  <si>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</si>
  <si>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</si>
  <si>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</si>
  <si>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</si>
  <si>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</si>
  <si>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</si>
  <si>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</si>
  <si>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</si>
  <si>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</si>
  <si>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</si>
  <si>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</si>
  <si>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</si>
  <si>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</si>
  <si>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</si>
  <si>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</si>
  <si>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</si>
  <si>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</si>
  <si>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</si>
  <si>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</si>
  <si>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</si>
  <si>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</si>
  <si>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</si>
  <si>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</si>
  <si>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</si>
  <si>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</si>
  <si>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</si>
  <si>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</si>
  <si>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</si>
  <si>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</si>
  <si>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</si>
  <si>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</si>
  <si>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</si>
  <si>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</si>
  <si>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</si>
  <si>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</si>
  <si>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</si>
  <si>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</si>
  <si>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</si>
  <si>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</si>
  <si>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</si>
  <si>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</si>
  <si>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</si>
  <si>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</si>
  <si>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</si>
  <si>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</si>
  <si>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</si>
  <si>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</si>
  <si>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</si>
  <si>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</si>
  <si>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</si>
  <si>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</si>
  <si>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</si>
  <si>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</si>
  <si>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</si>
  <si>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</si>
  <si>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</si>
  <si>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</si>
  <si>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</si>
  <si>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</si>
  <si>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</si>
  <si>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</si>
  <si>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</si>
  <si>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</si>
  <si>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</si>
  <si>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</si>
  <si>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</si>
  <si>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</si>
  <si>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</si>
  <si>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</si>
  <si>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</si>
  <si>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</si>
  <si>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</si>
  <si>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</si>
  <si>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</si>
  <si>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</si>
  <si>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</si>
  <si>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</si>
  <si>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</si>
  <si>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</si>
  <si>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</si>
  <si>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</si>
  <si>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</si>
  <si>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</si>
  <si>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</si>
  <si>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</si>
  <si>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</si>
  <si>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</si>
  <si>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</si>
  <si>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</si>
  <si>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</si>
  <si>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</si>
  <si>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</si>
  <si>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</si>
  <si>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</si>
  <si>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</si>
  <si>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</si>
  <si>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</si>
  <si>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</si>
  <si>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</si>
  <si>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</si>
  <si>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</si>
  <si>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</si>
  <si>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</si>
  <si>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</si>
  <si>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</si>
  <si>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</si>
  <si>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</si>
  <si>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</si>
  <si>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</si>
  <si>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</si>
  <si>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</si>
  <si>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</si>
  <si>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</si>
  <si>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</si>
  <si>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</si>
  <si>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</si>
  <si>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</si>
  <si>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</si>
  <si>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</si>
  <si>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</si>
  <si>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</si>
  <si>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</si>
  <si>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</si>
  <si>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</si>
  <si>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</si>
  <si>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</si>
  <si>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</si>
  <si>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</si>
  <si>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</si>
  <si>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</si>
  <si>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</si>
  <si>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</si>
  <si>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</si>
  <si>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</si>
  <si>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</si>
  <si>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</si>
  <si>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</si>
  <si>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</si>
  <si>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</si>
  <si>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</si>
  <si>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</si>
  <si>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</si>
  <si>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</si>
  <si>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</si>
  <si>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</si>
  <si>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</si>
  <si>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</si>
  <si>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</si>
  <si>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</si>
  <si>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</si>
  <si>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</si>
  <si>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</si>
  <si>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</si>
  <si>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</si>
  <si>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</si>
  <si>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</si>
  <si>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</si>
  <si>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</si>
  <si>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</si>
  <si>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</si>
  <si>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</si>
  <si>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</si>
  <si>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</si>
  <si>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</si>
  <si>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</si>
  <si>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</si>
  <si>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</si>
  <si>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</si>
  <si>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</si>
  <si>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</si>
  <si>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</si>
  <si>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</si>
  <si>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</si>
  <si>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</si>
  <si>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</si>
  <si>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</si>
  <si>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</si>
  <si>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</si>
  <si>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</si>
  <si>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</si>
  <si>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</si>
  <si>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</si>
  <si>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</si>
  <si>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</si>
  <si>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</si>
  <si>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</si>
  <si>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</si>
  <si>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</si>
  <si>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</si>
  <si>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</si>
  <si>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</si>
  <si>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</si>
  <si>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</si>
  <si>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</si>
  <si>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</si>
  <si>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</si>
  <si>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</si>
  <si>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</si>
  <si>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</si>
  <si>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</si>
  <si>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</si>
  <si>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</si>
  <si>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</si>
  <si>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</si>
  <si>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</si>
  <si>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</si>
  <si>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</si>
  <si>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</si>
  <si>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</si>
  <si>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</si>
  <si>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</si>
  <si>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</si>
  <si>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</si>
  <si>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</si>
  <si>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</si>
  <si>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</si>
  <si>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</si>
  <si>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</si>
  <si>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</si>
  <si>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</si>
  <si>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</si>
  <si>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</si>
  <si>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</si>
  <si>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</si>
  <si>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</si>
  <si>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</si>
  <si>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</si>
  <si>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</si>
  <si>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</si>
  <si>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</si>
  <si>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</si>
  <si>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</si>
  <si>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</si>
  <si>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</si>
  <si>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</si>
  <si>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</si>
  <si>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</si>
  <si>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</si>
  <si>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</si>
  <si>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</si>
  <si>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</si>
  <si>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</si>
  <si>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</si>
  <si>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</si>
  <si>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</si>
  <si>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</si>
  <si>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</si>
  <si>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</si>
  <si>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</si>
  <si>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</si>
  <si>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</si>
  <si>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</si>
  <si>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</si>
  <si>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</si>
  <si>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</si>
  <si>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</si>
  <si>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</si>
  <si>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</si>
  <si>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</si>
  <si>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</si>
  <si>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</si>
  <si>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</si>
  <si>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</si>
  <si>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</si>
  <si>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</si>
  <si>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</si>
  <si>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</si>
  <si>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</si>
  <si>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</si>
  <si>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</si>
  <si>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</si>
  <si>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</si>
  <si>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</si>
  <si>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</si>
  <si>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</si>
  <si>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</si>
  <si>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</si>
  <si>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</si>
  <si>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</si>
  <si>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</si>
  <si>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</si>
  <si>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</si>
  <si>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</si>
  <si>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</si>
  <si>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</si>
  <si>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</si>
  <si>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</si>
  <si>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</si>
  <si>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</si>
  <si>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</si>
  <si>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</si>
  <si>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</si>
  <si>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</si>
  <si>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</si>
  <si>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</si>
  <si>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</si>
  <si>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</si>
  <si>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</si>
  <si>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</si>
  <si>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</si>
  <si>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</si>
  <si>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</si>
  <si>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</si>
  <si>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</si>
  <si>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</si>
  <si>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</si>
  <si>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</si>
  <si>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</si>
  <si>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</si>
  <si>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</si>
  <si>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</si>
  <si>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</si>
  <si>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</si>
  <si>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</si>
  <si>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</si>
  <si>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</si>
  <si>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</si>
  <si>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</si>
  <si>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</si>
  <si>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</si>
  <si>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</si>
  <si>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</si>
  <si>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</si>
  <si>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</si>
  <si>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</si>
  <si>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</si>
  <si>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</si>
  <si>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</si>
  <si>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</si>
  <si>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</si>
  <si>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</si>
  <si>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</si>
  <si>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</si>
  <si>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</si>
  <si>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</si>
  <si>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</si>
  <si>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</si>
  <si>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</si>
  <si>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</si>
  <si>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</si>
  <si>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</si>
  <si>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</si>
  <si>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</si>
  <si>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</si>
  <si>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</si>
  <si>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</si>
  <si>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</si>
  <si>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</si>
  <si>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</si>
  <si>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</si>
  <si>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</si>
  <si>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</si>
  <si>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</si>
  <si>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</si>
  <si>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</si>
  <si>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</si>
  <si>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</si>
  <si>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</si>
  <si>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</si>
  <si>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</si>
  <si>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</si>
  <si>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</si>
  <si>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</si>
  <si>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</si>
  <si>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</si>
  <si>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</si>
  <si>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</si>
  <si>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</si>
  <si>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</si>
  <si>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</si>
  <si>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</si>
  <si>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</si>
  <si>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</si>
  <si>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</si>
  <si>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</si>
  <si>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</si>
  <si>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</si>
  <si>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</si>
  <si>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</si>
  <si>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</si>
  <si>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</si>
  <si>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</si>
  <si>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</si>
  <si>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</si>
  <si>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</si>
  <si>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</si>
  <si>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</si>
  <si>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</si>
  <si>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</si>
  <si>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</si>
  <si>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</si>
  <si>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</si>
  <si>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</si>
  <si>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</si>
  <si>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</si>
  <si>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</si>
  <si>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</si>
  <si>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</si>
  <si>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</si>
  <si>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</si>
  <si>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</si>
  <si>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</si>
  <si>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</si>
  <si>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</si>
  <si>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</si>
  <si>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</si>
  <si>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</si>
  <si>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</si>
  <si>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</si>
  <si>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</si>
  <si>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</si>
  <si>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</si>
  <si>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</si>
  <si>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</si>
  <si>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</si>
  <si>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</si>
  <si>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</si>
  <si>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</si>
  <si>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</si>
  <si>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</si>
  <si>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</si>
  <si>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</si>
  <si>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</si>
  <si>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</si>
  <si>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</si>
  <si>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</si>
  <si>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</si>
  <si>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</si>
  <si>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</si>
  <si>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</si>
  <si>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</si>
  <si>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</si>
  <si>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</si>
  <si>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</si>
  <si>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</si>
  <si>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</si>
  <si>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</si>
  <si>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</si>
  <si>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</si>
  <si>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</si>
  <si>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</si>
  <si>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</si>
  <si>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</si>
  <si>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</si>
  <si>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</si>
  <si>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</si>
  <si>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</si>
  <si>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</si>
  <si>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</si>
  <si>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</si>
  <si>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</si>
  <si>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</si>
  <si>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</si>
  <si>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</si>
  <si>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</si>
  <si>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</si>
  <si>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</si>
  <si>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</si>
  <si>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</si>
  <si>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</si>
  <si>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</si>
  <si>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</si>
  <si>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</si>
  <si>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</si>
  <si>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</si>
  <si>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</si>
  <si>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</si>
  <si>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</si>
  <si>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</si>
  <si>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</si>
  <si>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</si>
  <si>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</si>
  <si>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</si>
  <si>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</si>
  <si>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</si>
  <si>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</si>
  <si>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</si>
  <si>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</si>
  <si>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</si>
  <si>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</si>
  <si>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</si>
  <si>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</si>
  <si>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</si>
  <si>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</si>
  <si>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</si>
  <si>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</si>
  <si>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</si>
  <si>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</si>
  <si>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</si>
  <si>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</si>
  <si>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</si>
  <si>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</si>
  <si>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</si>
  <si>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</si>
  <si>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</si>
  <si>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</si>
  <si>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</si>
  <si>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</si>
  <si>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</si>
  <si>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</si>
  <si>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</si>
  <si>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</si>
  <si>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</si>
  <si>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</si>
  <si>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</si>
  <si>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</si>
  <si>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</si>
  <si>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</si>
  <si>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</si>
  <si>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</si>
  <si>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</si>
  <si>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</si>
  <si>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</si>
  <si>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</si>
  <si>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</si>
  <si>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</si>
  <si>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</si>
  <si>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</si>
  <si>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</si>
  <si>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</si>
  <si>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</si>
  <si>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</si>
  <si>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</si>
  <si>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</si>
  <si>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</si>
  <si>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</si>
  <si>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</si>
  <si>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</si>
  <si>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</si>
  <si>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</si>
  <si>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</si>
  <si>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</si>
  <si>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</si>
  <si>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</si>
  <si>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</si>
  <si>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</si>
  <si>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</si>
  <si>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</si>
  <si>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</si>
  <si>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</si>
  <si>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</si>
  <si>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</si>
  <si>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</si>
  <si>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</si>
  <si>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</si>
  <si>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</si>
  <si>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</si>
  <si>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</si>
  <si>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</si>
  <si>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</si>
  <si>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</si>
  <si>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</si>
  <si>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</si>
  <si>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</si>
  <si>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</si>
  <si>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</si>
  <si>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</si>
  <si>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</si>
  <si>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</si>
  <si>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</si>
  <si>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</si>
  <si>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</si>
  <si>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</si>
  <si>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</si>
  <si>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</si>
  <si>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</si>
  <si>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</si>
  <si>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</si>
  <si>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</si>
  <si>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</si>
  <si>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</si>
  <si>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</si>
  <si>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</si>
  <si>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</si>
  <si>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</si>
  <si>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</si>
  <si>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</si>
  <si>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</si>
  <si>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</si>
  <si>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</si>
  <si>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</si>
  <si>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</si>
  <si>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</si>
  <si>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</si>
  <si>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</si>
  <si>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</si>
  <si>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</si>
  <si>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</si>
  <si>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</si>
  <si>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</si>
  <si>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</si>
  <si>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</si>
  <si>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</si>
  <si>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</si>
  <si>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</si>
  <si>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</si>
  <si>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</si>
  <si>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</si>
  <si>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</si>
  <si>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</si>
  <si>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</si>
  <si>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</si>
  <si>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</si>
  <si>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</si>
  <si>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</si>
  <si>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</si>
  <si>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</si>
  <si>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</si>
  <si>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</si>
  <si>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</si>
  <si>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</si>
  <si>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</si>
  <si>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</si>
  <si>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</si>
  <si>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</si>
  <si>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</si>
  <si>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</si>
  <si>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</si>
  <si>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</si>
  <si>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</si>
  <si>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</si>
  <si>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</si>
  <si>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</si>
  <si>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</si>
  <si>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</si>
  <si>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</si>
  <si>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</si>
  <si>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</si>
  <si>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</si>
  <si>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</si>
  <si>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</si>
  <si>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</si>
  <si>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</si>
  <si>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</si>
  <si>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</si>
  <si>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</si>
  <si>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</si>
  <si>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</si>
  <si>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</si>
  <si>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</si>
  <si>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</si>
  <si>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</si>
  <si>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</si>
  <si>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</si>
  <si>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</si>
  <si>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</si>
  <si>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</si>
  <si>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</si>
  <si>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</si>
  <si>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</si>
  <si>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</si>
  <si>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</si>
  <si>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</si>
  <si>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</si>
  <si>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</si>
  <si>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</si>
  <si>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</si>
  <si>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</si>
  <si>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</si>
  <si>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</si>
  <si>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</si>
  <si>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</si>
  <si>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</si>
  <si>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</si>
  <si>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</si>
  <si>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</si>
  <si>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</si>
  <si>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</si>
  <si>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</si>
  <si>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</si>
  <si>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</si>
  <si>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</si>
  <si>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</si>
  <si>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</si>
  <si>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</si>
  <si>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</si>
  <si>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</si>
  <si>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</si>
  <si>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</si>
  <si>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</si>
  <si>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</si>
  <si>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</si>
  <si>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</si>
  <si>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</si>
  <si>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</si>
  <si>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</si>
  <si>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</si>
  <si>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</si>
  <si>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</si>
  <si>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</si>
  <si>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</si>
  <si>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</si>
  <si>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</si>
  <si>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</si>
  <si>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</si>
  <si>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</si>
  <si>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</si>
  <si>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</si>
  <si>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</si>
  <si>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</si>
  <si>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</si>
  <si>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</si>
  <si>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</si>
  <si>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</si>
  <si>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</si>
  <si>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</si>
  <si>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</si>
  <si>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</si>
  <si>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</si>
  <si>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</si>
  <si>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</si>
  <si>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</si>
  <si>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</si>
  <si>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</si>
  <si>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</si>
  <si>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</si>
  <si>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</si>
  <si>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</si>
  <si>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</si>
  <si>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</si>
  <si>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</si>
  <si>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</si>
  <si>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</si>
  <si>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</si>
  <si>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</si>
  <si>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</si>
  <si>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</si>
  <si>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</si>
  <si>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</si>
  <si>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</si>
  <si>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</si>
  <si>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</si>
  <si>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</si>
  <si>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</si>
  <si>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</si>
  <si>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</si>
  <si>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</si>
  <si>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</si>
  <si>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</si>
  <si>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</si>
  <si>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</si>
  <si>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</si>
  <si>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</si>
  <si>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</si>
  <si>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</si>
  <si>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</si>
  <si>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</si>
  <si>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</si>
  <si>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</si>
  <si>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</si>
  <si>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</si>
  <si>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</si>
  <si>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</si>
  <si>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</si>
  <si>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</si>
  <si>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</si>
  <si>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</si>
  <si>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</si>
  <si>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</si>
  <si>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</si>
  <si>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</si>
  <si>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</si>
  <si>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</si>
  <si>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</si>
  <si>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</si>
  <si>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</si>
  <si>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</si>
  <si>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</si>
  <si>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</si>
  <si>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</si>
  <si>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</si>
  <si>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</si>
  <si>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</si>
  <si>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</si>
  <si>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</si>
  <si>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</si>
  <si>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</si>
  <si>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</si>
  <si>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</si>
  <si>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</si>
  <si>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</si>
  <si>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</si>
  <si>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</si>
  <si>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</si>
  <si>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</si>
  <si>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</si>
  <si>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</si>
  <si>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</si>
  <si>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</si>
  <si>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</si>
  <si>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</si>
  <si>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</si>
  <si>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</si>
  <si>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</si>
  <si>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</si>
  <si>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</si>
  <si>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</si>
  <si>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</si>
  <si>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</si>
  <si>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</si>
  <si>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</si>
  <si>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</si>
  <si>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</si>
  <si>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</si>
  <si>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</si>
  <si>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</si>
  <si>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</si>
  <si>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</si>
  <si>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</si>
  <si>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</si>
  <si>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</si>
  <si>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</si>
  <si>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</si>
  <si>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</si>
  <si>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</si>
  <si>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</si>
  <si>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</si>
  <si>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</si>
  <si>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</si>
  <si>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</si>
  <si>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</si>
  <si>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</si>
  <si>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</si>
  <si>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</si>
  <si>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</si>
  <si>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</si>
  <si>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</si>
  <si>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</si>
  <si>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</si>
  <si>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</si>
  <si>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</si>
  <si>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</si>
  <si>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</si>
  <si>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</si>
  <si>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</si>
  <si>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</si>
  <si>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</si>
  <si>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</si>
  <si>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</si>
  <si>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</si>
  <si>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</si>
  <si>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</si>
  <si>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</si>
  <si>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</si>
  <si>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</si>
  <si>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</si>
  <si>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</si>
  <si>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</si>
  <si>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</si>
  <si>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</si>
  <si>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</si>
  <si>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</si>
  <si>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</si>
  <si>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</si>
  <si>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</si>
  <si>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</si>
  <si>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</si>
  <si>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</si>
  <si>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</si>
  <si>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</si>
  <si>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</si>
  <si>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</si>
  <si>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</si>
  <si>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</si>
  <si>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</si>
  <si>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</si>
  <si>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</si>
  <si>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</si>
  <si>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</si>
  <si>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</si>
  <si>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</si>
  <si>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</si>
  <si>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</si>
  <si>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</si>
  <si>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</si>
  <si>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</si>
  <si>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</si>
  <si>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</si>
  <si>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</si>
  <si>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</si>
  <si>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</si>
  <si>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</si>
  <si>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</si>
  <si>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</si>
  <si>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</si>
  <si>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</si>
  <si>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</si>
  <si>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</si>
  <si>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</si>
  <si>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</si>
  <si>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</si>
  <si>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</si>
  <si>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</si>
  <si>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</si>
  <si>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</si>
  <si>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</si>
  <si>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</si>
  <si>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</si>
  <si>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</si>
  <si>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</si>
  <si>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</si>
  <si>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</si>
  <si>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</si>
  <si>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</si>
  <si>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</si>
  <si>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</si>
  <si>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</si>
  <si>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</si>
  <si>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</si>
  <si>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</si>
  <si>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</si>
  <si>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</si>
  <si>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</si>
  <si>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</si>
  <si>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</si>
  <si>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</si>
  <si>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</si>
  <si>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</si>
  <si>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</si>
  <si>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</si>
  <si>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</si>
  <si>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</si>
  <si>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</si>
  <si>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</si>
  <si>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</si>
  <si>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</si>
  <si>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</si>
  <si>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</si>
  <si>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</si>
  <si>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</si>
  <si>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</si>
  <si>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</si>
  <si>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</si>
  <si>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</si>
  <si>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</si>
  <si>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</si>
  <si>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</si>
  <si>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</si>
  <si>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</si>
  <si>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</si>
  <si>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</si>
  <si>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</si>
  <si>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</si>
  <si>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</si>
  <si>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</si>
  <si>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</si>
  <si>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</si>
  <si>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</si>
  <si>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</si>
  <si>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</si>
  <si>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</si>
  <si>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</si>
  <si>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</si>
  <si>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</si>
  <si>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</si>
  <si>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</si>
  <si>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</si>
  <si>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</si>
  <si>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</si>
  <si>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</si>
  <si>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</si>
  <si>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</si>
  <si>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</si>
  <si>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</si>
  <si>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</si>
  <si>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</si>
  <si>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</si>
  <si>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</si>
  <si>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</si>
  <si>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</si>
  <si>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</si>
  <si>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</si>
  <si>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</si>
  <si>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</si>
  <si>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</si>
  <si>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</si>
  <si>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</si>
  <si>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</si>
  <si>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</si>
  <si>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</si>
  <si>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</si>
  <si>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</si>
  <si>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</si>
  <si>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</si>
  <si>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</si>
  <si>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</si>
  <si>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</si>
  <si>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</si>
  <si>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</si>
  <si>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</si>
  <si>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</si>
  <si>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</si>
  <si>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</si>
  <si>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</si>
  <si>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</si>
  <si>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</si>
  <si>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</si>
  <si>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</si>
  <si>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</si>
  <si>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</si>
  <si>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</si>
  <si>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</si>
  <si>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</si>
  <si>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</si>
  <si>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</si>
  <si>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</si>
  <si>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</si>
  <si>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</si>
  <si>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</si>
  <si>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</si>
  <si>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</si>
  <si>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</si>
  <si>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</si>
  <si>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</si>
  <si>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</si>
  <si>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</si>
  <si>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</si>
  <si>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</si>
  <si>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</si>
  <si>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</si>
  <si>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</si>
  <si>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</si>
  <si>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</si>
  <si>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</si>
  <si>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</si>
  <si>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</si>
  <si>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</si>
  <si>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</si>
  <si>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</si>
  <si>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</si>
  <si>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</si>
  <si>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</si>
  <si>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</si>
  <si>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</si>
  <si>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</si>
  <si>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</si>
  <si>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</si>
  <si>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</si>
  <si>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</si>
  <si>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</si>
  <si>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</si>
  <si>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</si>
  <si>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</si>
  <si>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</si>
  <si>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</si>
  <si>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</si>
  <si>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</si>
  <si>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</si>
  <si>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</si>
  <si>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</si>
  <si>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</si>
  <si>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</si>
  <si>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</si>
  <si>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</si>
  <si>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</si>
  <si>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</si>
  <si>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</si>
  <si>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</si>
  <si>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</si>
  <si>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</si>
  <si>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</si>
  <si>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</si>
  <si>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</si>
  <si>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</si>
  <si>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</si>
  <si>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</si>
  <si>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</si>
  <si>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</si>
  <si>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</si>
  <si>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</si>
  <si>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</si>
  <si>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</si>
  <si>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</si>
  <si>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</si>
  <si>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</si>
  <si>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</si>
  <si>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</si>
  <si>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</si>
  <si>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</si>
  <si>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</si>
  <si>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</si>
  <si>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</si>
  <si>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</si>
  <si>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</si>
  <si>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</si>
  <si>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</si>
  <si>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</si>
  <si>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</si>
  <si>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</si>
  <si>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</si>
  <si>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</si>
  <si>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</si>
  <si>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</si>
  <si>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</si>
  <si>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</si>
  <si>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</si>
  <si>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</si>
  <si>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</si>
  <si>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</si>
  <si>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</si>
  <si>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</si>
  <si>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</si>
  <si>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</si>
  <si>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</si>
  <si>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</si>
  <si>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</si>
  <si>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</si>
  <si>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</si>
  <si>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</si>
  <si>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</si>
  <si>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</si>
  <si>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</si>
  <si>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</si>
  <si>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</si>
  <si>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</si>
  <si>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</si>
  <si>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</si>
  <si>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</si>
  <si>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</si>
  <si>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</si>
  <si>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</si>
  <si>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</si>
  <si>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</si>
  <si>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</si>
  <si>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</si>
  <si>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</si>
  <si>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</si>
  <si>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</si>
  <si>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</si>
  <si>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</si>
  <si>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</si>
  <si>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</si>
  <si>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</si>
  <si>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</si>
  <si>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</si>
  <si>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</si>
  <si>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</si>
  <si>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</si>
  <si>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</si>
  <si>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</si>
  <si>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</si>
  <si>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</si>
  <si>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</si>
  <si>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</si>
  <si>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</si>
  <si>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</si>
  <si>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</si>
  <si>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</si>
  <si>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</si>
  <si>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</si>
  <si>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</si>
  <si>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</si>
  <si>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</si>
  <si>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</si>
  <si>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</si>
  <si>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</si>
  <si>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</si>
  <si>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</si>
  <si>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</si>
  <si>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</si>
  <si>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</si>
  <si>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</si>
  <si>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</si>
  <si>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</si>
  <si>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</si>
  <si>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</si>
  <si>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</si>
  <si>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</si>
  <si>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</si>
  <si>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</si>
  <si>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</si>
  <si>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</si>
  <si>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</si>
  <si>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</si>
  <si>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</si>
  <si>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</si>
  <si>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</si>
  <si>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</si>
  <si>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</si>
  <si>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</si>
  <si>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</si>
  <si>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</si>
  <si>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</si>
  <si>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</si>
  <si>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</si>
  <si>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</si>
  <si>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</si>
  <si>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</si>
  <si>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</si>
  <si>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</si>
  <si>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</si>
  <si>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</si>
  <si>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</si>
  <si>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</si>
  <si>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</si>
  <si>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</si>
  <si>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</si>
  <si>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</si>
  <si>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</si>
  <si>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</si>
  <si>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</si>
  <si>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</si>
  <si>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</si>
  <si>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</si>
  <si>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</si>
  <si>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</si>
  <si>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</si>
  <si>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</si>
  <si>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</si>
  <si>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</si>
  <si>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</si>
  <si>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</si>
  <si>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</si>
  <si>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</si>
  <si>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</si>
  <si>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</si>
  <si>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</si>
  <si>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</si>
  <si>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</si>
  <si>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</si>
  <si>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</si>
  <si>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</si>
  <si>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</si>
  <si>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</si>
  <si>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</si>
  <si>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</si>
  <si>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</si>
  <si>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</si>
  <si>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</si>
  <si>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</si>
  <si>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</si>
  <si>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</si>
  <si>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</si>
  <si>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</si>
  <si>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</si>
  <si>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</si>
  <si>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</si>
  <si>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</si>
  <si>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</si>
  <si>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</si>
  <si>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</si>
  <si>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</si>
  <si>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</si>
  <si>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</si>
  <si>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</si>
  <si>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</si>
  <si>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</si>
  <si>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</si>
  <si>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</si>
  <si>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</si>
  <si>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</si>
  <si>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</si>
  <si>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</si>
  <si>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</si>
  <si>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</si>
  <si>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</si>
  <si>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</si>
  <si>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</si>
  <si>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</si>
  <si>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</si>
  <si>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</si>
  <si>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</si>
  <si>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</si>
  <si>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</si>
  <si>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</si>
  <si>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</si>
  <si>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</si>
  <si>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</si>
  <si>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</si>
  <si>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</si>
  <si>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</si>
  <si>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</si>
  <si>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</si>
  <si>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</si>
  <si>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</si>
  <si>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</si>
  <si>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</si>
  <si>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</si>
  <si>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</si>
  <si>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</si>
  <si>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</si>
  <si>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</si>
  <si>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</si>
  <si>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</si>
  <si>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</si>
  <si>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</si>
  <si>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</si>
  <si>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</si>
  <si>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</si>
  <si>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</si>
  <si>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</si>
  <si>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</si>
  <si>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</si>
  <si>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</si>
  <si>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</si>
  <si>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</si>
  <si>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</si>
  <si>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</si>
  <si>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</si>
  <si>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</si>
  <si>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</si>
  <si>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</si>
  <si>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</si>
  <si>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</si>
  <si>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</si>
  <si>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</si>
  <si>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</si>
  <si>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</si>
  <si>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</si>
  <si>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</si>
  <si>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</si>
  <si>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</si>
  <si>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</si>
  <si>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</si>
  <si>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</si>
  <si>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</si>
  <si>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</si>
  <si>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</si>
  <si>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</si>
  <si>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</si>
  <si>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</si>
  <si>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</si>
  <si>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</si>
  <si>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</si>
  <si>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</si>
  <si>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</si>
  <si>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</si>
  <si>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</si>
  <si>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</si>
  <si>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</si>
  <si>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</si>
  <si>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</si>
  <si>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</si>
  <si>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</si>
  <si>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</si>
  <si>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</si>
  <si>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</si>
  <si>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</si>
  <si>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</si>
  <si>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</si>
  <si>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</si>
  <si>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</si>
  <si>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</si>
  <si>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</si>
  <si>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</si>
  <si>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</si>
  <si>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</si>
  <si>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</si>
  <si>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</si>
  <si>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</si>
  <si>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</si>
  <si>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</si>
  <si>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</si>
  <si>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</si>
  <si>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</si>
  <si>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</si>
  <si>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</si>
  <si>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</si>
  <si>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</si>
  <si>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</si>
  <si>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</si>
  <si>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</si>
  <si>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</si>
  <si>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</si>
  <si>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</si>
  <si>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</si>
  <si>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</si>
  <si>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</si>
  <si>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</si>
  <si>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</si>
  <si>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</si>
  <si>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</si>
  <si>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</si>
  <si>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</si>
  <si>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</si>
  <si>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</si>
  <si>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</si>
  <si>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</si>
  <si>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</si>
  <si>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</si>
  <si>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</si>
  <si>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</si>
  <si>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</si>
  <si>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</si>
  <si>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</si>
  <si>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</si>
  <si>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</si>
  <si>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</si>
  <si>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</si>
  <si>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</si>
  <si>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</si>
  <si>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</si>
  <si>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</si>
  <si>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</si>
  <si>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</si>
  <si>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</si>
  <si>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</si>
  <si>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</si>
  <si>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</si>
  <si>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</si>
  <si>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</si>
  <si>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</si>
  <si>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</si>
  <si>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</si>
  <si>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</si>
  <si>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</si>
  <si>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</si>
  <si>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</si>
  <si>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</si>
  <si>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</si>
  <si>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</si>
  <si>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</si>
  <si>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</si>
  <si>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</si>
  <si>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</si>
  <si>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</si>
  <si>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</si>
  <si>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</si>
  <si>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</si>
  <si>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</si>
  <si>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</si>
  <si>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</si>
  <si>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</si>
  <si>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</si>
  <si>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</si>
  <si>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</si>
  <si>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</si>
  <si>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</si>
  <si>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</si>
  <si>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</si>
  <si>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</si>
  <si>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</si>
  <si>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</si>
  <si>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</si>
  <si>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</si>
  <si>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</si>
  <si>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</si>
  <si>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</si>
  <si>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</si>
  <si>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</si>
  <si>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</si>
  <si>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</si>
  <si>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</si>
  <si>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</si>
  <si>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</si>
  <si>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</si>
  <si>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</si>
  <si>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</si>
  <si>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</si>
  <si>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</si>
  <si>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</si>
  <si>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</si>
  <si>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</si>
  <si>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</si>
  <si>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</si>
  <si>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</si>
  <si>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</si>
  <si>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</si>
  <si>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</si>
  <si>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</si>
  <si>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</si>
  <si>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</si>
  <si>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</si>
  <si>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</si>
  <si>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</si>
  <si>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</si>
  <si>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</si>
  <si>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</si>
  <si>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</si>
  <si>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</si>
  <si>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</si>
  <si>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</si>
  <si>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</si>
  <si>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</si>
  <si>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</si>
  <si>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</si>
  <si>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</si>
  <si>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</si>
  <si>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</si>
  <si>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</si>
  <si>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</si>
  <si>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</si>
  <si>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</si>
  <si>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</si>
  <si>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</si>
  <si>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</si>
  <si>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</si>
  <si>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</si>
  <si>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</si>
  <si>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</si>
  <si>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</si>
  <si>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</si>
  <si>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</si>
  <si>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</si>
  <si>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</si>
  <si>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</si>
  <si>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</si>
  <si>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</si>
  <si>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</si>
  <si>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</si>
  <si>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</si>
  <si>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</si>
  <si>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</si>
  <si>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</si>
  <si>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</si>
  <si>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</si>
  <si>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</si>
  <si>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</si>
  <si>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</si>
  <si>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</si>
  <si>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</si>
  <si>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</si>
  <si>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</si>
  <si>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</si>
  <si>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</si>
  <si>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</si>
  <si>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</si>
  <si>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</si>
  <si>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</si>
  <si>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</si>
  <si>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</si>
  <si>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</si>
  <si>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</si>
  <si>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</si>
  <si>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</si>
  <si>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</si>
  <si>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</si>
  <si>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</si>
  <si>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</si>
  <si>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</si>
  <si>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</si>
  <si>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</si>
  <si>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</si>
  <si>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</si>
  <si>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</si>
  <si>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</si>
  <si>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</si>
  <si>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</si>
  <si>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</si>
  <si>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</si>
  <si>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</si>
  <si>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</si>
  <si>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</si>
  <si>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</si>
  <si>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</si>
  <si>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</si>
  <si>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</si>
  <si>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</si>
  <si>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</si>
  <si>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</si>
  <si>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</si>
  <si>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</si>
  <si>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</si>
  <si>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</si>
  <si>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</si>
  <si>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</si>
  <si>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</si>
  <si>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</si>
  <si>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</si>
  <si>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</si>
  <si>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</si>
  <si>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</si>
  <si>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</si>
  <si>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</si>
  <si>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</si>
  <si>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</si>
  <si>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</si>
  <si>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</si>
  <si>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</si>
  <si>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</si>
  <si>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</si>
  <si>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</si>
  <si>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</si>
  <si>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</si>
  <si>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</si>
  <si>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</si>
  <si>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</si>
  <si>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</si>
  <si>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</si>
  <si>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</si>
  <si>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</si>
  <si>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</si>
  <si>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</si>
  <si>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</si>
  <si>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</si>
  <si>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</si>
  <si>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</si>
  <si>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</si>
  <si>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</si>
  <si>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</si>
  <si>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</si>
  <si>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</si>
  <si>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</si>
  <si>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</si>
  <si>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</si>
  <si>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</si>
  <si>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</si>
  <si>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</si>
  <si>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</si>
  <si>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</si>
  <si>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</si>
  <si>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</si>
  <si>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</si>
  <si>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</si>
  <si>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</si>
  <si>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</si>
  <si>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</si>
  <si>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</si>
  <si>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</si>
  <si>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</si>
  <si>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</si>
  <si>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</si>
  <si>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</si>
  <si>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</si>
  <si>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</si>
  <si>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</si>
  <si>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</si>
  <si>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</si>
  <si>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</si>
  <si>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</si>
  <si>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</si>
  <si>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</si>
  <si>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</si>
  <si>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</si>
  <si>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</si>
  <si>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</si>
  <si>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</si>
  <si>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</si>
  <si>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</si>
  <si>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</si>
  <si>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</si>
  <si>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</si>
  <si>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</si>
  <si>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</si>
  <si>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</si>
  <si>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</si>
  <si>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</si>
  <si>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</si>
  <si>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</si>
  <si>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</si>
  <si>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</si>
  <si>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</si>
  <si>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</si>
  <si>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</si>
  <si>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</si>
  <si>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</si>
  <si>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</si>
  <si>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</si>
  <si>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</si>
  <si>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</si>
  <si>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</si>
  <si>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</si>
  <si>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</si>
  <si>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</si>
  <si>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</si>
  <si>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</si>
  <si>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</si>
  <si>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</si>
  <si>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</si>
  <si>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</si>
  <si>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</si>
  <si>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</si>
  <si>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</si>
  <si>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</si>
  <si>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</si>
  <si>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</si>
  <si>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</si>
  <si>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</si>
  <si>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</si>
  <si>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</si>
  <si>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</si>
  <si>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</si>
  <si>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</si>
  <si>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</si>
  <si>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</si>
  <si>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</si>
  <si>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</si>
  <si>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</si>
  <si>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</si>
  <si>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</si>
  <si>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</si>
  <si>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</si>
  <si>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</si>
  <si>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</si>
  <si>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</si>
  <si>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</si>
  <si>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</si>
  <si>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</si>
  <si>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</si>
  <si>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</si>
  <si>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</si>
  <si>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</si>
  <si>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</si>
  <si>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</si>
  <si>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</si>
  <si>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</si>
  <si>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</si>
  <si>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</si>
  <si>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</si>
  <si>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</si>
  <si>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</si>
  <si>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</si>
  <si>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</si>
  <si>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</si>
  <si>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</si>
  <si>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</si>
  <si>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</si>
  <si>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</si>
  <si>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</si>
  <si>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</si>
  <si>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</si>
  <si>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</si>
  <si>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</si>
  <si>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</si>
  <si>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</si>
  <si>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</si>
  <si>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</si>
  <si>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</si>
  <si>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</si>
  <si>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</si>
  <si>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</si>
  <si>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</si>
  <si>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</si>
  <si>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</si>
  <si>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</si>
  <si>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</si>
  <si>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</si>
  <si>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</si>
  <si>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</si>
  <si>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</si>
  <si>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</si>
  <si>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</si>
  <si>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</si>
  <si>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</si>
  <si>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</si>
  <si>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</si>
  <si>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</si>
  <si>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</si>
  <si>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</si>
  <si>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</si>
  <si>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</si>
  <si>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</si>
  <si>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</si>
  <si>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</si>
  <si>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</si>
  <si>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</si>
  <si>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</si>
  <si>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</si>
  <si>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</si>
  <si>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</si>
  <si>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</si>
  <si>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</si>
  <si>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</si>
  <si>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</si>
  <si>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</si>
  <si>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</si>
  <si>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</si>
  <si>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</si>
  <si>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</si>
  <si>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</si>
  <si>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</si>
  <si>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</si>
  <si>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</si>
  <si>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</si>
  <si>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</si>
  <si>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</si>
  <si>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</si>
  <si>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</si>
  <si>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</si>
  <si>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</si>
  <si>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</si>
  <si>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</si>
  <si>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</si>
  <si>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</si>
  <si>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</si>
  <si>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</si>
  <si>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</si>
  <si>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</si>
  <si>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</si>
  <si>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</si>
  <si>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</si>
  <si>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</si>
  <si>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</si>
  <si>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</si>
  <si>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</si>
  <si>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</si>
  <si>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</si>
  <si>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</si>
  <si>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</si>
  <si>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</si>
  <si>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</si>
  <si>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</si>
  <si>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</si>
  <si>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</si>
  <si>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</si>
  <si>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</si>
  <si>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</si>
  <si>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</si>
  <si>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</si>
  <si>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</si>
  <si>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</si>
  <si>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</si>
  <si>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</si>
  <si>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</si>
  <si>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</si>
  <si>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</si>
  <si>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</si>
  <si>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</si>
  <si>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</si>
  <si>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</si>
  <si>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</si>
  <si>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</si>
  <si>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</si>
  <si>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</si>
  <si>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</si>
  <si>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</si>
  <si>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</si>
  <si>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</si>
  <si>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</si>
  <si>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</si>
  <si>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</si>
  <si>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</si>
  <si>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</si>
  <si>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</si>
  <si>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</si>
  <si>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</si>
  <si>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</si>
  <si>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</si>
  <si>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</si>
  <si>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</si>
  <si>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</si>
  <si>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</si>
  <si>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</si>
  <si>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</si>
  <si>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</si>
  <si>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</si>
  <si>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</si>
  <si>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</si>
  <si>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</si>
  <si>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</si>
  <si>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</si>
  <si>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</si>
  <si>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</si>
  <si>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</si>
  <si>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</si>
  <si>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</si>
  <si>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</si>
  <si>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</si>
  <si>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</si>
  <si>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</si>
  <si>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</si>
  <si>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</si>
  <si>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</si>
  <si>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</si>
  <si>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</si>
  <si>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</si>
  <si>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</si>
  <si>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</si>
  <si>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</si>
  <si>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</si>
  <si>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</si>
  <si>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</si>
  <si>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</si>
  <si>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</si>
  <si>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</si>
  <si>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</si>
  <si>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</si>
  <si>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</si>
  <si>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</si>
  <si>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</si>
  <si>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</si>
  <si>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</si>
  <si>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</si>
  <si>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</si>
  <si>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</si>
  <si>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</si>
  <si>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</si>
  <si>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</si>
  <si>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</si>
  <si>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</si>
  <si>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</si>
  <si>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</si>
  <si>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</si>
  <si>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</si>
  <si>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</si>
  <si>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</si>
  <si>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</si>
  <si>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</si>
  <si>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</si>
  <si>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</si>
  <si>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</si>
  <si>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</si>
  <si>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</si>
  <si>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</si>
  <si>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</si>
  <si>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</si>
  <si>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</si>
  <si>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</si>
  <si>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</si>
  <si>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</si>
  <si>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</si>
  <si>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</si>
  <si>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</si>
  <si>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</si>
  <si>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</si>
  <si>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</si>
  <si>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</si>
  <si>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</si>
  <si>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</si>
  <si>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</si>
  <si>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</si>
  <si>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</si>
  <si>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</si>
  <si>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</si>
  <si>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</si>
  <si>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</si>
  <si>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</si>
  <si>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</si>
  <si>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</si>
  <si>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</si>
  <si>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</si>
  <si>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</si>
  <si>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</si>
  <si>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</si>
  <si>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</si>
  <si>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</si>
  <si>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</si>
  <si>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</si>
  <si>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</si>
  <si>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</si>
  <si>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</si>
  <si>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</si>
  <si>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</si>
  <si>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</si>
  <si>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</si>
  <si>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</si>
  <si>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</si>
  <si>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</si>
  <si>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</si>
  <si>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</si>
  <si>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</si>
  <si>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</si>
  <si>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</si>
  <si>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</si>
  <si>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</si>
  <si>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</si>
  <si>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</si>
  <si>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</si>
  <si>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</si>
  <si>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</si>
  <si>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</si>
  <si>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</si>
  <si>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</si>
  <si>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</si>
  <si>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</si>
  <si>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</si>
  <si>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</si>
  <si>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</si>
  <si>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</si>
  <si>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</si>
  <si>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</si>
  <si>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</si>
  <si>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</si>
  <si>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</si>
  <si>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</si>
  <si>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</si>
  <si>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</si>
  <si>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</si>
  <si>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</si>
  <si>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</si>
  <si>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</si>
  <si>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</si>
  <si>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</si>
  <si>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</si>
  <si>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</si>
  <si>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</si>
  <si>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</si>
  <si>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</si>
  <si>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</si>
  <si>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</si>
  <si>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</si>
  <si>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</si>
  <si>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</si>
  <si>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</si>
  <si>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</si>
  <si>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</si>
  <si>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</si>
  <si>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</si>
  <si>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</si>
  <si>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</si>
  <si>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</si>
  <si>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</si>
  <si>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</si>
  <si>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</si>
  <si>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</si>
  <si>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</si>
  <si>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</si>
  <si>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</si>
  <si>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</si>
  <si>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</si>
  <si>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</si>
  <si>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</si>
  <si>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</si>
  <si>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</si>
  <si>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</si>
  <si>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</si>
  <si>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</si>
  <si>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</si>
  <si>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</si>
  <si>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</si>
  <si>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</si>
  <si>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</si>
  <si>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</si>
  <si>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</si>
  <si>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</si>
  <si>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</si>
  <si>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</si>
  <si>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</si>
  <si>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</si>
  <si>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</si>
  <si>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</si>
  <si>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</si>
  <si>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</si>
  <si>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</si>
  <si>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</si>
  <si>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</si>
  <si>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</si>
  <si>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</si>
  <si>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</si>
  <si>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</si>
  <si>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</si>
  <si>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</si>
  <si>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</si>
  <si>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</si>
  <si>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</si>
  <si>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</si>
  <si>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</si>
  <si>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</si>
  <si>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</si>
  <si>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</si>
  <si>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</si>
  <si>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</si>
  <si>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</si>
  <si>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</si>
  <si>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</si>
  <si>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</si>
  <si>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</si>
  <si>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</si>
  <si>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</si>
  <si>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</si>
  <si>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</si>
  <si>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</si>
  <si>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</si>
  <si>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</si>
  <si>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</si>
  <si>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</si>
  <si>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</si>
  <si>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</si>
  <si>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</si>
  <si>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</si>
  <si>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</si>
  <si>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</si>
  <si>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</si>
  <si>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</si>
  <si>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</si>
  <si>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</si>
  <si>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</si>
  <si>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</si>
  <si>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</si>
  <si>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</si>
  <si>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</si>
  <si>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</si>
  <si>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</si>
  <si>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</si>
  <si>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</si>
  <si>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</si>
  <si>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</si>
  <si>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</si>
  <si>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</si>
  <si>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</si>
  <si>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</si>
  <si>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</si>
  <si>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</si>
  <si>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</si>
  <si>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</si>
  <si>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</si>
  <si>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</si>
  <si>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</si>
  <si>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</si>
  <si>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</si>
  <si>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</si>
  <si>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</si>
  <si>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</si>
  <si>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</si>
  <si>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</si>
  <si>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</si>
  <si>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</si>
  <si>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</si>
  <si>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</si>
  <si>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</si>
  <si>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</si>
  <si>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</si>
  <si>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</si>
  <si>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</si>
  <si>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</si>
  <si>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</si>
  <si>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</si>
  <si>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</si>
  <si>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</si>
  <si>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</si>
  <si>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</si>
  <si>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</si>
  <si>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</si>
  <si>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</si>
  <si>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</si>
  <si>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</si>
  <si>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</si>
  <si>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</si>
  <si>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</si>
  <si>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</si>
  <si>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</si>
  <si>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</si>
  <si>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</si>
  <si>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</si>
  <si>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</si>
  <si>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</si>
  <si>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</si>
  <si>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</si>
  <si>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</si>
  <si>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</si>
  <si>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</si>
  <si>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</si>
  <si>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</si>
  <si>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</si>
  <si>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</si>
  <si>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</si>
  <si>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</si>
  <si>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</si>
  <si>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</si>
  <si>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</si>
  <si>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</si>
  <si>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</si>
  <si>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</si>
  <si>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</si>
  <si>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</si>
  <si>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</si>
  <si>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</si>
  <si>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</si>
  <si>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</si>
  <si>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</si>
  <si>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</si>
  <si>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</si>
  <si>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</si>
  <si>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</si>
  <si>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</si>
  <si>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</si>
  <si>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</si>
  <si>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</si>
  <si>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</si>
  <si>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</si>
  <si>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</si>
  <si>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</si>
  <si>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</si>
  <si>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</si>
  <si>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</si>
  <si>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</si>
  <si>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</si>
  <si>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</si>
  <si>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</si>
  <si>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</si>
  <si>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</si>
  <si>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</si>
  <si>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</si>
  <si>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</si>
  <si>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</si>
  <si>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</si>
  <si>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</si>
  <si>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</si>
  <si>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</si>
  <si>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</si>
  <si>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</si>
  <si>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</si>
  <si>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</si>
  <si>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</si>
  <si>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</si>
  <si>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</si>
  <si>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</si>
  <si>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</si>
  <si>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</si>
  <si>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</si>
  <si>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</si>
  <si>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</si>
  <si>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</si>
  <si>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</si>
  <si>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</si>
  <si>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</si>
  <si>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</si>
  <si>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</si>
  <si>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</si>
  <si>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</si>
  <si>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</si>
  <si>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</si>
  <si>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</si>
  <si>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</si>
  <si>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</si>
  <si>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</si>
  <si>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</si>
  <si>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</si>
  <si>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</si>
  <si>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</si>
  <si>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</si>
  <si>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</si>
  <si>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</si>
  <si>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</si>
  <si>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</si>
  <si>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</si>
  <si>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</si>
  <si>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</si>
  <si>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</si>
  <si>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</si>
  <si>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</si>
  <si>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</si>
  <si>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</si>
  <si>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</si>
  <si>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</si>
  <si>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</si>
  <si>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</si>
  <si>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</si>
  <si>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</si>
  <si>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</si>
  <si>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</si>
  <si>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</si>
  <si>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</si>
  <si>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</si>
  <si>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</si>
  <si>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</si>
  <si>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</si>
  <si>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</si>
  <si>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</si>
  <si>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</si>
  <si>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</si>
  <si>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</si>
  <si>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</si>
  <si>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</si>
  <si>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</si>
  <si>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</si>
  <si>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</si>
  <si>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</si>
  <si>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</si>
  <si>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</si>
  <si>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</si>
  <si>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</si>
  <si>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</si>
  <si>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</si>
  <si>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</si>
  <si>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</si>
  <si>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</si>
  <si>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</si>
  <si>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</si>
  <si>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</si>
  <si>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</si>
  <si>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</si>
  <si>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</si>
  <si>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</si>
  <si>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</si>
  <si>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</si>
  <si>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</si>
  <si>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</si>
  <si>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</si>
  <si>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</si>
  <si>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</si>
  <si>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</si>
  <si>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</si>
  <si>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</si>
  <si>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</si>
  <si>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</si>
  <si>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</si>
  <si>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</si>
  <si>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</si>
  <si>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</si>
  <si>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</si>
  <si>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</si>
  <si>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</si>
  <si>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</si>
  <si>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</si>
  <si>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</si>
  <si>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</si>
  <si>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</si>
  <si>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</si>
  <si>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</si>
  <si>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</si>
  <si>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</si>
  <si>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</si>
  <si>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</si>
  <si>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</si>
  <si>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</si>
  <si>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</si>
  <si>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</si>
  <si>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</si>
  <si>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</si>
  <si>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</si>
  <si>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</si>
  <si>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</si>
  <si>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</si>
  <si>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</si>
  <si>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</si>
  <si>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</si>
  <si>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</si>
  <si>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</si>
  <si>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</si>
  <si>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</si>
  <si>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</si>
  <si>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</si>
  <si>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</si>
  <si>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</si>
  <si>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</si>
  <si>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</si>
  <si>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</si>
  <si>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</si>
  <si>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</si>
  <si>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</si>
  <si>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</si>
  <si>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</si>
  <si>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</si>
  <si>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</si>
  <si>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</si>
  <si>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</si>
  <si>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</si>
  <si>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</si>
  <si>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</si>
  <si>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</si>
  <si>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</si>
  <si>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</si>
  <si>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</si>
  <si>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</si>
  <si>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</si>
  <si>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</si>
  <si>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</si>
  <si>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</si>
  <si>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</si>
  <si>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</si>
  <si>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</si>
  <si>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</si>
  <si>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</si>
  <si>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</si>
  <si>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</si>
  <si>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</si>
  <si>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</si>
  <si>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</si>
  <si>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</si>
  <si>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</si>
  <si>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</si>
  <si>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</si>
  <si>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</si>
  <si>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</si>
  <si>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</si>
  <si>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</si>
  <si>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</si>
  <si>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</si>
  <si>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</si>
  <si>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</si>
  <si>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</si>
  <si>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</si>
  <si>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</si>
  <si>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</si>
  <si>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</si>
  <si>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</si>
  <si>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</si>
  <si>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</si>
  <si>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</si>
  <si>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</si>
  <si>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</si>
  <si>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</si>
  <si>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</si>
  <si>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</si>
  <si>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</si>
  <si>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</si>
  <si>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</si>
  <si>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</si>
  <si>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</si>
  <si>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</si>
  <si>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</si>
  <si>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</si>
  <si>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</si>
  <si>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</si>
  <si>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</si>
  <si>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</si>
  <si>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</si>
  <si>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</si>
  <si>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</si>
  <si>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</si>
  <si>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</si>
  <si>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</si>
  <si>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</si>
  <si>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</si>
  <si>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</si>
  <si>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</si>
  <si>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</si>
  <si>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</si>
  <si>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</si>
  <si>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</si>
  <si>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</si>
  <si>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</si>
  <si>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</si>
  <si>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</si>
  <si>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</si>
  <si>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</si>
  <si>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</si>
  <si>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</si>
  <si>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</si>
  <si>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</si>
  <si>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</si>
  <si>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</si>
  <si>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</si>
  <si>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</si>
  <si>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</si>
  <si>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</si>
  <si>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</si>
  <si>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</si>
  <si>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</si>
  <si>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</si>
  <si>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</si>
  <si>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</si>
  <si>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</si>
  <si>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</si>
  <si>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</si>
  <si>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</si>
  <si>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</si>
  <si>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</si>
  <si>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</si>
  <si>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</si>
  <si>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</si>
  <si>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</si>
  <si>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</si>
  <si>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</si>
  <si>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</si>
  <si>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</si>
  <si>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</si>
  <si>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</si>
  <si>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</si>
  <si>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</si>
  <si>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</si>
  <si>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</si>
  <si>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</si>
  <si>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</si>
  <si>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</si>
  <si>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</si>
  <si>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</si>
  <si>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</si>
  <si>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</si>
  <si>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</si>
  <si>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</si>
  <si>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</si>
  <si>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</si>
  <si>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</si>
  <si>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</si>
  <si>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</si>
  <si>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</si>
  <si>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</si>
  <si>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</si>
  <si>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</si>
  <si>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</si>
  <si>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</si>
  <si>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</si>
  <si>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</si>
  <si>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</si>
  <si>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</si>
  <si>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</si>
  <si>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</si>
  <si>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</si>
  <si>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</si>
  <si>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</si>
  <si>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</si>
  <si>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</si>
  <si>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</si>
  <si>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</si>
  <si>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</si>
  <si>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</si>
  <si>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</si>
  <si>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</si>
  <si>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</si>
  <si>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</si>
  <si>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</si>
  <si>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</si>
  <si>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</si>
  <si>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</si>
  <si>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</si>
  <si>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</si>
  <si>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</si>
  <si>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</si>
  <si>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</si>
  <si>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</si>
  <si>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</si>
  <si>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</si>
  <si>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</si>
  <si>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</si>
  <si>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</si>
  <si>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</si>
  <si>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</si>
  <si>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</si>
  <si>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</si>
  <si>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</si>
  <si>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</si>
  <si>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</si>
  <si>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</si>
  <si>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</si>
  <si>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</si>
  <si>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</si>
  <si>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</si>
  <si>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</si>
  <si>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</si>
  <si>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</si>
  <si>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</si>
  <si>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</si>
  <si>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</si>
  <si>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</si>
  <si>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</si>
  <si>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</si>
  <si>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</si>
  <si>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</si>
  <si>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</si>
  <si>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</si>
  <si>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</si>
  <si>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</si>
  <si>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</si>
  <si>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</si>
  <si>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</si>
  <si>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</si>
  <si>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</si>
  <si>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</si>
  <si>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</si>
  <si>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</si>
  <si>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</si>
  <si>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</si>
  <si>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</si>
  <si>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</si>
  <si>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</si>
  <si>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</si>
  <si>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</si>
  <si>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</si>
  <si>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</si>
  <si>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</si>
  <si>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</si>
  <si>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</si>
  <si>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</si>
  <si>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</si>
  <si>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</si>
  <si>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</si>
  <si>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</si>
  <si>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</si>
  <si>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</si>
  <si>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</si>
  <si>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</si>
  <si>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</si>
  <si>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</si>
  <si>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</si>
  <si>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</si>
  <si>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</si>
  <si>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</si>
  <si>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</si>
  <si>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</si>
  <si>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</si>
  <si>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</si>
  <si>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</si>
  <si>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</si>
  <si>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</si>
  <si>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</si>
  <si>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</si>
  <si>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</si>
  <si>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</si>
  <si>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</si>
  <si>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</si>
  <si>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</si>
  <si>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</si>
  <si>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</si>
  <si>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</si>
  <si>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</si>
  <si>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</si>
  <si>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</si>
  <si>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</si>
  <si>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</si>
  <si>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</si>
  <si>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</si>
  <si>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</si>
  <si>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</si>
  <si>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</si>
  <si>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</si>
  <si>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</si>
  <si>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</si>
  <si>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</si>
  <si>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</si>
  <si>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</si>
  <si>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</si>
  <si>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</si>
  <si>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</si>
  <si>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</si>
  <si>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</si>
  <si>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</si>
  <si>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</si>
  <si>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</si>
  <si>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</si>
  <si>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</si>
  <si>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</si>
  <si>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</si>
  <si>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</si>
  <si>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</si>
  <si>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</si>
  <si>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</si>
  <si>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</si>
  <si>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</si>
  <si>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</si>
  <si>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</si>
  <si>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</si>
  <si>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</si>
  <si>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</si>
  <si>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</si>
  <si>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</si>
  <si>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</si>
  <si>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</si>
  <si>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</si>
  <si>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</si>
  <si>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</si>
  <si>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</si>
  <si>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</si>
  <si>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</si>
  <si>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</si>
  <si>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</si>
  <si>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</si>
  <si>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</si>
  <si>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</si>
  <si>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</si>
  <si>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</si>
  <si>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</si>
  <si>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</si>
  <si>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</si>
  <si>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</si>
  <si>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</si>
  <si>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</si>
  <si>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</si>
  <si>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</si>
  <si>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</si>
  <si>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</si>
  <si>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</si>
  <si>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</si>
  <si>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</si>
  <si>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</si>
  <si>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</si>
  <si>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</si>
  <si>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</si>
  <si>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</si>
  <si>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</si>
  <si>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</si>
  <si>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</si>
  <si>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</si>
  <si>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</si>
  <si>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</si>
  <si>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</si>
  <si>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</si>
  <si>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</si>
  <si>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</si>
  <si>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</si>
  <si>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</si>
  <si>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</si>
  <si>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</si>
  <si>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</si>
  <si>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</si>
  <si>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</si>
  <si>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</si>
  <si>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</si>
  <si>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</si>
  <si>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</si>
  <si>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</si>
  <si>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</si>
  <si>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</si>
  <si>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</si>
  <si>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</si>
  <si>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</si>
  <si>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</si>
  <si>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</si>
  <si>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</si>
  <si>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</si>
  <si>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</si>
  <si>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</si>
  <si>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</si>
  <si>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</si>
  <si>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</si>
  <si>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</si>
  <si>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</si>
  <si>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</si>
  <si>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</si>
  <si>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</si>
  <si>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</si>
  <si>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</si>
  <si>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</si>
  <si>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</si>
  <si>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</si>
  <si>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</si>
  <si>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</si>
  <si>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</si>
  <si>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</si>
  <si>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</si>
  <si>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</si>
  <si>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</si>
  <si>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</si>
  <si>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</si>
  <si>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</si>
  <si>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</si>
  <si>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</si>
  <si>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</si>
  <si>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</si>
  <si>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</si>
  <si>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</si>
  <si>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</si>
  <si>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</si>
  <si>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</si>
  <si>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</si>
  <si>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</si>
  <si>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</si>
  <si>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</si>
  <si>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</si>
  <si>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</si>
  <si>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</si>
  <si>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</si>
  <si>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</si>
  <si>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</si>
  <si>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</si>
  <si>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</si>
  <si>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</si>
  <si>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</si>
  <si>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</si>
  <si>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</si>
  <si>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</si>
  <si>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</si>
  <si>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</si>
  <si>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</si>
  <si>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</si>
  <si>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</si>
  <si>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</si>
  <si>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</si>
  <si>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</si>
  <si>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</si>
  <si>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</si>
  <si>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</si>
  <si>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</si>
  <si>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</si>
  <si>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</si>
  <si>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</si>
  <si>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</si>
  <si>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</si>
  <si>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</si>
  <si>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</si>
  <si>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</si>
  <si>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</si>
  <si>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</si>
  <si>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</si>
  <si>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</si>
  <si>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</si>
  <si>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</si>
  <si>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</si>
  <si>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</si>
  <si>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</si>
  <si>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</si>
  <si>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</si>
  <si>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</si>
  <si>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</si>
  <si>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</si>
  <si>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</si>
  <si>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</si>
  <si>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</si>
  <si>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</si>
  <si>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</si>
  <si>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</si>
  <si>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</si>
  <si>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</si>
  <si>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</si>
  <si>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</si>
  <si>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</si>
  <si>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</si>
  <si>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</si>
  <si>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</si>
  <si>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</si>
  <si>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</si>
  <si>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</si>
  <si>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</si>
  <si>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</si>
  <si>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</si>
  <si>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</si>
  <si>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</si>
  <si>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</si>
  <si>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</si>
  <si>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</si>
  <si>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</si>
  <si>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</si>
  <si>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</si>
  <si>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</si>
  <si>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</si>
  <si>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</si>
  <si>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</si>
  <si>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</si>
  <si>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</si>
  <si>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</si>
  <si>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</si>
  <si>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</si>
  <si>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</si>
  <si>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</si>
  <si>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</si>
  <si>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</si>
  <si>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</si>
  <si>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</si>
  <si>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</si>
  <si>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</si>
  <si>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</si>
  <si>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</si>
  <si>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</si>
  <si>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</si>
  <si>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</si>
  <si>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</si>
  <si>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</si>
  <si>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</si>
  <si>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</si>
  <si>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</si>
  <si>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</si>
  <si>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</si>
  <si>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</si>
  <si>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</si>
  <si>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</si>
  <si>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</si>
  <si>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</si>
  <si>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</si>
  <si>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</si>
  <si>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</si>
  <si>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</si>
  <si>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</si>
  <si>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</si>
  <si>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</si>
  <si>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</si>
  <si>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</si>
  <si>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</si>
  <si>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</si>
  <si>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</si>
  <si>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</si>
  <si>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</si>
  <si>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</si>
  <si>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</si>
  <si>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</si>
  <si>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</si>
  <si>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</si>
  <si>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</si>
  <si>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</si>
  <si>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</si>
  <si>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</si>
  <si>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</si>
  <si>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</si>
  <si>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</si>
  <si>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</si>
  <si>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</si>
  <si>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</si>
  <si>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</si>
  <si>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</si>
  <si>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</si>
  <si>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</si>
  <si>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</si>
  <si>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</si>
  <si>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</si>
  <si>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</si>
  <si>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</si>
  <si>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</si>
  <si>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</si>
  <si>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</si>
  <si>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</si>
  <si>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</si>
  <si>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</si>
  <si>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</si>
  <si>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</si>
  <si>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</si>
  <si>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</si>
  <si>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</si>
  <si>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</si>
  <si>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</si>
  <si>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</si>
  <si>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</si>
  <si>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</si>
  <si>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</si>
  <si>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</si>
  <si>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</si>
  <si>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</si>
  <si>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</si>
  <si>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</si>
  <si>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</si>
  <si>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</si>
  <si>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</si>
  <si>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</si>
  <si>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</si>
  <si>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</si>
  <si>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</si>
  <si>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</si>
  <si>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</si>
  <si>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</si>
  <si>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</si>
  <si>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</si>
  <si>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</si>
  <si>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</si>
  <si>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</si>
  <si>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</si>
  <si>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</si>
  <si>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</si>
  <si>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</si>
  <si>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</si>
  <si>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</si>
  <si>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</si>
  <si>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</si>
  <si>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</si>
  <si>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</si>
  <si>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</si>
  <si>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</si>
  <si>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</si>
  <si>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</si>
  <si>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</si>
  <si>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</si>
  <si>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</si>
  <si>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</si>
  <si>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</si>
  <si>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</si>
  <si>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</si>
  <si>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</si>
  <si>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</si>
  <si>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</si>
  <si>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</si>
  <si>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</si>
  <si>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</si>
  <si>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</si>
  <si>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</si>
  <si>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</si>
  <si>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</si>
  <si>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</si>
  <si>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</si>
  <si>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</si>
  <si>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</si>
  <si>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</si>
  <si>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</si>
  <si>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</si>
  <si>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</si>
  <si>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</si>
  <si>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</si>
  <si>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</si>
  <si>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</si>
  <si>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</si>
  <si>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</si>
  <si>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</si>
  <si>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</si>
  <si>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</si>
  <si>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</si>
  <si>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</si>
  <si>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</si>
  <si>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</si>
  <si>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</si>
  <si>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</si>
  <si>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</si>
  <si>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</si>
  <si>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</si>
  <si>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</si>
  <si>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</si>
  <si>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</si>
  <si>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</si>
  <si>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</si>
  <si>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</si>
  <si>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</si>
  <si>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</si>
  <si>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</si>
  <si>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</si>
  <si>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</si>
  <si>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</si>
  <si>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</si>
  <si>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</si>
  <si>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</si>
  <si>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</si>
  <si>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</si>
  <si>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</si>
  <si>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</si>
  <si>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</si>
  <si>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</si>
  <si>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</si>
  <si>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</si>
  <si>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</si>
  <si>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</si>
  <si>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</si>
  <si>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</si>
  <si>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</si>
  <si>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</si>
  <si>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</si>
  <si>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</si>
  <si>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</si>
  <si>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</si>
  <si>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</si>
  <si>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</si>
  <si>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</si>
  <si>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</si>
  <si>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</si>
  <si>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</si>
  <si>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</si>
  <si>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</si>
  <si>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</si>
  <si>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</si>
  <si>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</si>
  <si>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</si>
  <si>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</si>
  <si>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</si>
  <si>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</si>
  <si>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</si>
  <si>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</si>
  <si>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</si>
  <si>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</si>
  <si>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</si>
  <si>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</si>
  <si>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</si>
  <si>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</si>
  <si>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</si>
  <si>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</si>
  <si>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</si>
  <si>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</si>
  <si>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</si>
  <si>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</si>
  <si>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</si>
  <si>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</si>
  <si>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</si>
  <si>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</si>
  <si>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</si>
  <si>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</si>
  <si>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</si>
  <si>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</si>
  <si>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</si>
  <si>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</si>
  <si>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</si>
  <si>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</si>
  <si>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</si>
  <si>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</si>
  <si>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</si>
  <si>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</si>
  <si>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</si>
  <si>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</si>
  <si>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</si>
  <si>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</si>
  <si>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</si>
  <si>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</si>
  <si>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</si>
  <si>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</si>
  <si>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</si>
  <si>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</si>
  <si>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</si>
  <si>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</si>
  <si>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</si>
  <si>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</si>
  <si>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</si>
  <si>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</si>
  <si>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</si>
  <si>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</si>
  <si>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</si>
  <si>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</si>
  <si>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</si>
  <si>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</si>
  <si>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</si>
  <si>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</si>
  <si>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</si>
  <si>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</si>
  <si>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</si>
  <si>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</si>
  <si>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</si>
  <si>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</si>
  <si>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</si>
  <si>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</si>
  <si>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</si>
  <si>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</si>
  <si>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</si>
  <si>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</si>
  <si>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</si>
  <si>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</si>
  <si>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</si>
  <si>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</si>
  <si>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</si>
  <si>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</si>
  <si>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</si>
  <si>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</si>
  <si>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</si>
  <si>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</si>
  <si>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</si>
  <si>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</si>
  <si>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</si>
  <si>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</si>
  <si>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</si>
  <si>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</si>
  <si>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</si>
  <si>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</si>
  <si>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</si>
  <si>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</si>
  <si>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</si>
  <si>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</si>
  <si>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</si>
  <si>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</si>
  <si>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</si>
  <si>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</si>
  <si>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</si>
  <si>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</si>
  <si>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</si>
  <si>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</si>
  <si>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</si>
  <si>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</si>
  <si>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</si>
  <si>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</si>
  <si>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</si>
  <si>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</si>
  <si>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</si>
  <si>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</si>
  <si>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</si>
  <si>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</si>
  <si>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</si>
  <si>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</si>
  <si>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</si>
  <si>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</si>
  <si>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</si>
  <si>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</si>
  <si>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</si>
  <si>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</si>
  <si>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</si>
  <si>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</si>
  <si>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</si>
  <si>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</si>
  <si>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</si>
  <si>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</si>
  <si>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</si>
  <si>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</si>
  <si>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</si>
  <si>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</si>
  <si>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</si>
  <si>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</si>
  <si>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</si>
  <si>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</si>
  <si>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</si>
  <si>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</si>
  <si>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</si>
  <si>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</si>
  <si>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</si>
  <si>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</si>
  <si>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</si>
  <si>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</si>
  <si>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</si>
  <si>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</si>
  <si>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</si>
  <si>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</si>
  <si>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</si>
  <si>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</si>
  <si>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</si>
  <si>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</si>
  <si>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</si>
  <si>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</si>
  <si>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</si>
  <si>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</si>
  <si>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</si>
  <si>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</si>
  <si>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</si>
  <si>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</si>
  <si>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</si>
  <si>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</si>
  <si>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</si>
  <si>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</si>
  <si>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</si>
  <si>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</si>
  <si>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</si>
  <si>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</si>
  <si>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</si>
  <si>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</si>
  <si>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</si>
  <si>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</si>
  <si>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</si>
  <si>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</si>
  <si>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</si>
  <si>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</si>
  <si>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</si>
  <si>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</si>
  <si>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</si>
  <si>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</si>
  <si>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</si>
  <si>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</si>
  <si>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</si>
  <si>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</si>
  <si>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</si>
  <si>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</si>
  <si>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</si>
  <si>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</si>
  <si>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</si>
  <si>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</si>
  <si>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</si>
  <si>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</si>
  <si>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</si>
  <si>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</si>
  <si>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</si>
  <si>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</si>
  <si>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</si>
  <si>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</si>
  <si>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</si>
  <si>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</si>
  <si>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</si>
  <si>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</si>
  <si>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</si>
  <si>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</si>
  <si>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</si>
  <si>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</si>
  <si>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</si>
  <si>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</si>
  <si>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</si>
  <si>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</si>
  <si>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</si>
  <si>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</si>
  <si>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</si>
  <si>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</si>
  <si>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</si>
  <si>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</si>
  <si>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</si>
  <si>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</si>
  <si>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</si>
  <si>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</si>
  <si>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</si>
  <si>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</si>
  <si>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</si>
  <si>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</si>
  <si>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</si>
  <si>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</si>
  <si>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</si>
  <si>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</si>
  <si>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</si>
  <si>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</si>
  <si>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</si>
  <si>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</si>
  <si>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</si>
  <si>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</si>
  <si>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</si>
  <si>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</si>
  <si>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</si>
  <si>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</si>
  <si>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</si>
  <si>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</si>
  <si>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</si>
  <si>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</si>
  <si>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</si>
  <si>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</si>
  <si>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</si>
  <si>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</si>
  <si>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</si>
  <si>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</si>
  <si>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</si>
  <si>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</si>
  <si>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</si>
  <si>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</si>
  <si>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</si>
  <si>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</si>
  <si>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</si>
  <si>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</si>
  <si>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</si>
  <si>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</si>
  <si>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</si>
  <si>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</si>
  <si>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</si>
  <si>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</si>
  <si>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</si>
  <si>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</si>
  <si>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</si>
  <si>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</si>
  <si>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</si>
  <si>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</si>
  <si>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</si>
  <si>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</si>
  <si>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</si>
  <si>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</si>
  <si>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</si>
  <si>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</si>
  <si>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</si>
  <si>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</si>
  <si>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</si>
  <si>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</si>
  <si>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</si>
  <si>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</si>
  <si>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</si>
  <si>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</si>
  <si>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</si>
  <si>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</si>
  <si>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</si>
  <si>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</si>
  <si>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</si>
  <si>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</si>
  <si>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</si>
  <si>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</si>
  <si>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</si>
  <si>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</si>
  <si>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</si>
  <si>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</si>
  <si>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</si>
  <si>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</si>
  <si>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</si>
  <si>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</si>
  <si>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</si>
  <si>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</si>
  <si>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</si>
  <si>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</si>
  <si>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</si>
  <si>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</si>
  <si>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</si>
  <si>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</si>
  <si>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</si>
  <si>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</si>
  <si>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</si>
  <si>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</si>
  <si>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</si>
  <si>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</si>
  <si>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</si>
  <si>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</si>
  <si>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</si>
  <si>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</si>
  <si>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</si>
  <si>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</si>
  <si>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</si>
  <si>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</si>
  <si>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</si>
  <si>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</si>
  <si>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</si>
  <si>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</si>
  <si>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</si>
  <si>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</si>
  <si>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</si>
  <si>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</si>
  <si>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</si>
  <si>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</si>
  <si>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</si>
  <si>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</si>
  <si>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</si>
  <si>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</si>
  <si>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</si>
  <si>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</si>
  <si>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</si>
  <si>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</si>
  <si>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</si>
  <si>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</si>
  <si>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</si>
  <si>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</si>
  <si>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</si>
  <si>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</si>
  <si>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</si>
  <si>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</si>
  <si>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</si>
  <si>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</si>
  <si>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</si>
  <si>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</si>
  <si>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</si>
  <si>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</si>
  <si>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</si>
  <si>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</si>
  <si>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</si>
  <si>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</si>
  <si>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</si>
  <si>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</si>
  <si>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</si>
  <si>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</si>
  <si>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</si>
  <si>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</si>
  <si>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</si>
  <si>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</si>
  <si>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</si>
  <si>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</si>
  <si>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</si>
  <si>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</si>
  <si>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</si>
  <si>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</si>
  <si>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</si>
  <si>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</si>
  <si>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</si>
  <si>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</si>
  <si>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</si>
  <si>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</si>
  <si>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</si>
  <si>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</si>
  <si>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</si>
  <si>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</si>
  <si>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</si>
  <si>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</si>
  <si>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</si>
  <si>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</si>
  <si>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</si>
  <si>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</si>
  <si>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</si>
  <si>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</si>
  <si>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</si>
  <si>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</si>
  <si>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</si>
  <si>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</si>
  <si>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</si>
  <si>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</si>
  <si>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</si>
  <si>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</si>
  <si>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</si>
  <si>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</si>
  <si>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</si>
  <si>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</si>
  <si>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</si>
  <si>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</si>
  <si>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</si>
  <si>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</si>
  <si>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</si>
  <si>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</si>
  <si>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</si>
  <si>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</si>
  <si>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</si>
  <si>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</si>
  <si>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</si>
  <si>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</si>
  <si>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</si>
  <si>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</si>
  <si>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</si>
  <si>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</si>
  <si>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</si>
  <si>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</si>
  <si>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</si>
  <si>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</si>
  <si>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</si>
  <si>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</si>
  <si>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</si>
  <si>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</si>
  <si>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</si>
  <si>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</si>
  <si>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</si>
  <si>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</si>
  <si>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</si>
  <si>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</si>
  <si>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</si>
  <si>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</si>
  <si>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</si>
  <si>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</si>
  <si>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</si>
  <si>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</si>
  <si>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</si>
  <si>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</si>
  <si>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</si>
  <si>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</si>
  <si>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</si>
  <si>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</si>
  <si>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</si>
  <si>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</si>
  <si>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</si>
  <si>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</si>
  <si>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</si>
  <si>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</si>
  <si>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</si>
  <si>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</si>
  <si>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</si>
  <si>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</si>
  <si>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</si>
  <si>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</si>
  <si>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</si>
  <si>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</si>
  <si>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</si>
  <si>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</si>
  <si>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</si>
  <si>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</si>
  <si>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</si>
  <si>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</si>
  <si>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</si>
  <si>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</si>
  <si>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</si>
  <si>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</si>
  <si>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</si>
  <si>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</si>
  <si>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</si>
  <si>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</si>
  <si>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</si>
  <si>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</si>
  <si>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</si>
  <si>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</si>
  <si>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</si>
  <si>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</si>
  <si>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</si>
  <si>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</si>
  <si>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</si>
  <si>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</si>
  <si>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</si>
  <si>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</si>
  <si>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</si>
  <si>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</si>
  <si>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</si>
  <si>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</si>
  <si>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</si>
  <si>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</si>
  <si>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</si>
  <si>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</si>
  <si>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</si>
  <si>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</si>
  <si>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</si>
  <si>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</si>
  <si>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</si>
  <si>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</si>
  <si>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</si>
  <si>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</si>
  <si>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</si>
  <si>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</si>
  <si>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</si>
  <si>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</si>
  <si>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</si>
  <si>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</si>
  <si>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</si>
  <si>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</si>
  <si>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</si>
  <si>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</si>
  <si>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</si>
  <si>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</si>
  <si>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</si>
  <si>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</si>
  <si>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</si>
  <si>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</si>
  <si>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</si>
  <si>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</si>
  <si>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</si>
  <si>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</si>
  <si>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</si>
  <si>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</si>
  <si>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</si>
  <si>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</si>
  <si>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</si>
  <si>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</si>
  <si>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</si>
  <si>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</si>
  <si>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</si>
  <si>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</si>
  <si>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</si>
  <si>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</si>
  <si>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</si>
  <si>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</si>
  <si>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</si>
  <si>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</si>
  <si>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</si>
  <si>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</si>
  <si>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</si>
  <si>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</si>
  <si>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</si>
  <si>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</si>
  <si>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</si>
  <si>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</si>
  <si>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</si>
  <si>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</si>
  <si>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</si>
  <si>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</si>
  <si>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</si>
  <si>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</si>
  <si>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</si>
  <si>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</si>
  <si>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</si>
  <si>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</si>
  <si>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</si>
  <si>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</si>
  <si>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</si>
  <si>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</si>
  <si>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</si>
  <si>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</si>
  <si>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</si>
  <si>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</si>
  <si>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</si>
  <si>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</si>
  <si>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</si>
  <si>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</si>
  <si>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</si>
  <si>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</si>
  <si>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</si>
  <si>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</si>
  <si>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</si>
  <si>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</si>
  <si>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</si>
  <si>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</si>
  <si>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</si>
  <si>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</si>
  <si>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</si>
  <si>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</si>
  <si>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</si>
  <si>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</si>
  <si>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</si>
  <si>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</si>
  <si>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</si>
  <si>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</si>
  <si>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</si>
  <si>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</si>
  <si>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</si>
  <si>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</si>
  <si>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</si>
  <si>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</si>
  <si>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</si>
  <si>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</si>
  <si>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</si>
  <si>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</si>
  <si>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</si>
  <si>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</si>
  <si>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</si>
  <si>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</si>
  <si>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</si>
  <si>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</si>
  <si>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</si>
  <si>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</si>
  <si>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</si>
  <si>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</si>
  <si>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</si>
  <si>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</si>
  <si>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</si>
  <si>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</si>
  <si>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</si>
  <si>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</si>
  <si>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</si>
  <si>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</si>
  <si>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</si>
  <si>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</si>
  <si>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</si>
  <si>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</si>
  <si>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</si>
  <si>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</si>
  <si>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</si>
  <si>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</si>
  <si>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</si>
  <si>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</si>
  <si>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</si>
  <si>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</si>
  <si>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</si>
  <si>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</si>
  <si>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</si>
  <si>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</si>
  <si>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</si>
  <si>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</si>
  <si>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</si>
  <si>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</si>
  <si>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</si>
  <si>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</si>
  <si>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</si>
  <si>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</si>
  <si>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</si>
  <si>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</si>
  <si>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</si>
  <si>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</si>
  <si>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</si>
  <si>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</si>
  <si>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</si>
  <si>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</si>
  <si>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</si>
  <si>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</si>
  <si>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</si>
  <si>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</si>
  <si>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</si>
  <si>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</si>
  <si>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</si>
  <si>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</si>
  <si>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</si>
  <si>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</si>
  <si>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</si>
  <si>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</si>
  <si>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</si>
  <si>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</si>
  <si>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</si>
  <si>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</si>
  <si>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</si>
  <si>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</si>
  <si>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</si>
  <si>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</si>
  <si>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</si>
  <si>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</si>
  <si>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</si>
  <si>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</si>
  <si>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</si>
  <si>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</si>
  <si>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</si>
  <si>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</si>
  <si>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</si>
  <si>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</si>
  <si>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</si>
  <si>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</si>
  <si>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</si>
  <si>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</si>
  <si>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</si>
  <si>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</si>
  <si>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</si>
  <si>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</si>
  <si>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</si>
  <si>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</si>
  <si>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</si>
  <si>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</si>
  <si>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</si>
  <si>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</si>
  <si>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</si>
  <si>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</si>
  <si>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</si>
  <si>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</si>
  <si>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</si>
  <si>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</si>
  <si>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</si>
  <si>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</si>
  <si>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</si>
  <si>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</si>
  <si>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</si>
  <si>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</si>
  <si>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</si>
  <si>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</si>
  <si>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</si>
  <si>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</si>
  <si>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</si>
  <si>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</si>
  <si>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</si>
  <si>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</si>
  <si>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</si>
  <si>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</si>
  <si>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</si>
  <si>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</si>
  <si>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</si>
  <si>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</si>
  <si>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</si>
  <si>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</si>
  <si>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</si>
  <si>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</si>
  <si>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</si>
  <si>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</si>
  <si>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</si>
  <si>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</si>
  <si>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</si>
  <si>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</si>
  <si>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</si>
  <si>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</si>
  <si>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</si>
  <si>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</si>
  <si>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</si>
  <si>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</si>
  <si>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</si>
  <si>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</si>
  <si>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</si>
  <si>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</si>
  <si>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</si>
  <si>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</si>
  <si>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</si>
  <si>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</si>
  <si>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</si>
  <si>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</si>
  <si>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</si>
  <si>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</si>
  <si>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</si>
  <si>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</si>
  <si>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</si>
  <si>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</si>
  <si>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</si>
  <si>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</si>
  <si>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</si>
  <si>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</si>
  <si>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</si>
  <si>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</si>
  <si>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</si>
  <si>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</si>
  <si>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</si>
  <si>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</si>
  <si>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</si>
  <si>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</si>
  <si>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</si>
  <si>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</si>
  <si>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</si>
  <si>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</si>
  <si>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</si>
  <si>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</si>
  <si>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</si>
  <si>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</si>
  <si>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</si>
  <si>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</si>
  <si>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</si>
  <si>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</si>
  <si>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</si>
  <si>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</si>
  <si>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</si>
  <si>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</si>
  <si>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</si>
  <si>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</si>
  <si>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</si>
  <si>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</si>
  <si>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</si>
  <si>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</si>
  <si>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</si>
  <si>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</si>
  <si>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</si>
  <si>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</si>
  <si>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</si>
  <si>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</si>
  <si>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</si>
  <si>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</si>
  <si>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</si>
  <si>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</si>
  <si>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</si>
  <si>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</si>
  <si>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</si>
  <si>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</si>
  <si>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</si>
  <si>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</si>
  <si>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</si>
  <si>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</si>
  <si>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</si>
  <si>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</si>
  <si>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</si>
  <si>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</si>
  <si>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</si>
  <si>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</si>
  <si>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</si>
  <si>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</si>
  <si>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</si>
  <si>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</si>
  <si>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</si>
  <si>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</si>
  <si>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</si>
  <si>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</si>
  <si>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</si>
  <si>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</si>
  <si>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</si>
  <si>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</si>
  <si>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</si>
  <si>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</si>
  <si>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</si>
  <si>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</si>
  <si>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</si>
  <si>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</si>
  <si>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</si>
  <si>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</si>
  <si>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</si>
  <si>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</si>
  <si>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</si>
  <si>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</si>
  <si>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</si>
  <si>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</si>
  <si>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</si>
  <si>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</si>
  <si>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</si>
  <si>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</si>
  <si>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</si>
  <si>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</si>
  <si>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</si>
  <si>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</si>
  <si>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</si>
  <si>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</si>
  <si>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</si>
  <si>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</si>
  <si>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</si>
  <si>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</si>
  <si>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</si>
  <si>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</si>
  <si>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</si>
  <si>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</si>
  <si>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</si>
  <si>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</si>
  <si>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</si>
  <si>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</si>
  <si>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</si>
  <si>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</si>
  <si>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</si>
  <si>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</si>
  <si>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</si>
  <si>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</si>
  <si>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</si>
  <si>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</si>
  <si>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</si>
  <si>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</si>
  <si>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</si>
  <si>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</si>
  <si>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</si>
  <si>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</si>
  <si>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</si>
  <si>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</si>
  <si>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</si>
  <si>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</si>
  <si>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</si>
  <si>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</si>
  <si>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</si>
  <si>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</si>
  <si>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</si>
  <si>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</si>
  <si>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</si>
  <si>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</si>
  <si>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</si>
  <si>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</si>
  <si>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</si>
  <si>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</si>
  <si>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</si>
  <si>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</si>
  <si>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</si>
  <si>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</si>
  <si>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</si>
  <si>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</si>
  <si>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</si>
  <si>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</si>
  <si>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</si>
  <si>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</si>
  <si>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</si>
  <si>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</si>
  <si>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</si>
  <si>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</si>
  <si>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</si>
  <si>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</si>
  <si>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</si>
  <si>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</si>
  <si>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</si>
  <si>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</si>
  <si>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</si>
  <si>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</si>
  <si>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</si>
  <si>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</si>
  <si>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</si>
  <si>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</si>
  <si>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</si>
  <si>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</si>
  <si>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</si>
  <si>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</si>
  <si>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</si>
  <si>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</si>
  <si>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</si>
  <si>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</si>
  <si>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</si>
  <si>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</si>
  <si>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</si>
  <si>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</si>
  <si>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</si>
  <si>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</si>
  <si>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</si>
  <si>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</si>
  <si>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</si>
  <si>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</si>
  <si>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</si>
  <si>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</si>
  <si>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</si>
  <si>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</si>
  <si>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</si>
  <si>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</si>
  <si>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</si>
  <si>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</si>
  <si>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</si>
  <si>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</si>
  <si>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</si>
  <si>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</si>
  <si>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</si>
  <si>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</si>
  <si>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</si>
  <si>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</si>
  <si>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</si>
  <si>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</si>
  <si>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</si>
  <si>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</si>
  <si>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</si>
  <si>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</si>
  <si>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</si>
  <si>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</si>
  <si>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</si>
  <si>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</si>
  <si>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</si>
  <si>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</si>
  <si>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</si>
  <si>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</si>
  <si>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</si>
  <si>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</si>
  <si>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</si>
  <si>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</si>
  <si>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</si>
  <si>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</si>
  <si>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</si>
  <si>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</si>
  <si>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</si>
  <si>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</si>
  <si>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</si>
  <si>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</si>
  <si>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</si>
  <si>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</si>
  <si>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</si>
  <si>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</si>
  <si>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</si>
  <si>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</si>
  <si>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</si>
  <si>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</si>
  <si>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</si>
  <si>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</si>
  <si>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</si>
  <si>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</si>
  <si>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</si>
  <si>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</si>
  <si>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</si>
  <si>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</si>
  <si>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</si>
  <si>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</si>
  <si>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</si>
  <si>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</si>
  <si>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</si>
  <si>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</si>
  <si>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</si>
  <si>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</si>
  <si>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</si>
  <si>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</si>
  <si>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</si>
  <si>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</si>
  <si>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</si>
  <si>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</si>
  <si>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</si>
  <si>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</si>
  <si>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</si>
  <si>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</si>
  <si>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</si>
  <si>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</si>
  <si>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</si>
  <si>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</si>
  <si>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</si>
  <si>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</si>
  <si>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</si>
  <si>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</si>
  <si>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</si>
  <si>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</si>
  <si>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</si>
  <si>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</si>
  <si>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</si>
  <si>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</si>
  <si>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</si>
  <si>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</si>
  <si>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</si>
  <si>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</si>
  <si>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</si>
  <si>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</si>
  <si>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</si>
  <si>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</si>
  <si>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</si>
  <si>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</si>
  <si>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</si>
  <si>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</si>
  <si>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</si>
  <si>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</si>
  <si>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</si>
  <si>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</si>
  <si>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</si>
  <si>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</si>
  <si>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</si>
  <si>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</si>
  <si>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</si>
  <si>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</si>
  <si>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</si>
  <si>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</si>
  <si>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</si>
  <si>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</si>
  <si>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</si>
  <si>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</si>
  <si>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</si>
  <si>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</si>
  <si>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</si>
  <si>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</si>
  <si>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</si>
  <si>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</si>
  <si>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</si>
  <si>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</si>
  <si>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</si>
  <si>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</si>
  <si>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</si>
  <si>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</si>
  <si>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</si>
  <si>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</si>
  <si>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</si>
  <si>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</si>
  <si>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</si>
  <si>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</si>
  <si>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</si>
  <si>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</si>
  <si>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</si>
  <si>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</si>
  <si>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</si>
  <si>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</si>
  <si>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</si>
  <si>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</si>
  <si>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</si>
  <si>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</si>
  <si>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</si>
  <si>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</si>
  <si>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</si>
  <si>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</si>
  <si>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</si>
  <si>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</si>
  <si>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</si>
  <si>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</si>
  <si>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</si>
  <si>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</si>
  <si>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</si>
  <si>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</si>
  <si>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</si>
  <si>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</si>
  <si>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</si>
  <si>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</si>
  <si>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</si>
  <si>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</si>
  <si>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</si>
  <si>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</si>
  <si>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</si>
  <si>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</si>
  <si>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</si>
  <si>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</si>
  <si>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</si>
  <si>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</si>
  <si>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</si>
  <si>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</si>
  <si>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</si>
  <si>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</si>
  <si>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</si>
  <si>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</si>
  <si>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</si>
  <si>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</si>
  <si>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</si>
  <si>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</si>
  <si>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</si>
  <si>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</si>
  <si>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</si>
  <si>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</si>
  <si>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</si>
  <si>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</si>
  <si>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</si>
  <si>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</si>
  <si>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</si>
  <si>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</si>
  <si>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</si>
  <si>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</si>
  <si>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</si>
  <si>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</si>
  <si>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</si>
  <si>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</si>
  <si>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</si>
  <si>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</si>
  <si>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</si>
  <si>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</si>
  <si>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</si>
  <si>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</si>
  <si>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</si>
  <si>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</si>
  <si>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</si>
  <si>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</si>
  <si>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</si>
  <si>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</si>
  <si>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</si>
  <si>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</si>
  <si>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</si>
  <si>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</si>
  <si>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</si>
  <si>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</si>
  <si>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</si>
  <si>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</si>
  <si>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</si>
  <si>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</si>
  <si>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</si>
  <si>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</si>
  <si>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</si>
  <si>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</si>
  <si>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</si>
  <si>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</si>
  <si>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</si>
  <si>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</si>
  <si>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</si>
  <si>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</si>
  <si>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</si>
  <si>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</si>
  <si>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</si>
  <si>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</si>
  <si>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</si>
  <si>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</si>
  <si>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</si>
  <si>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</si>
  <si>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</si>
  <si>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</si>
  <si>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</si>
  <si>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</si>
  <si>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</si>
  <si>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</si>
  <si>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</si>
  <si>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</si>
  <si>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</si>
  <si>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</si>
  <si>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</si>
  <si>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</si>
  <si>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</si>
  <si>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</si>
  <si>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</si>
  <si>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</si>
  <si>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</si>
  <si>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</si>
  <si>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</si>
  <si>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</si>
  <si>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</si>
  <si>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</si>
  <si>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</si>
  <si>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</si>
  <si>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</si>
  <si>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</si>
  <si>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</si>
  <si>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</si>
  <si>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</si>
  <si>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</si>
  <si>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</si>
  <si>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</si>
  <si>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</si>
  <si>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</si>
  <si>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</si>
  <si>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</si>
  <si>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</si>
  <si>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</si>
  <si>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</si>
  <si>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</si>
  <si>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</si>
  <si>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</si>
  <si>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</si>
  <si>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</si>
  <si>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</si>
  <si>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</si>
  <si>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</si>
  <si>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</si>
  <si>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</si>
  <si>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</si>
  <si>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</si>
  <si>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</si>
  <si>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</si>
  <si>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</si>
  <si>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</si>
  <si>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</si>
  <si>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</si>
  <si>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</si>
  <si>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</si>
  <si>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</si>
  <si>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</si>
  <si>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</si>
  <si>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</si>
  <si>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</si>
  <si>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</si>
  <si>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</si>
  <si>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</si>
  <si>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</si>
  <si>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</si>
  <si>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</si>
  <si>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</si>
  <si>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</si>
  <si>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</si>
  <si>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</si>
  <si>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</si>
  <si>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</si>
  <si>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</si>
  <si>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</si>
  <si>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</si>
  <si>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</si>
  <si>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</si>
  <si>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</si>
  <si>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</si>
  <si>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</si>
  <si>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</si>
  <si>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</si>
  <si>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</si>
  <si>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</si>
  <si>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</si>
  <si>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</si>
  <si>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</si>
  <si>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</si>
  <si>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</si>
  <si>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</si>
  <si>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</si>
  <si>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</si>
  <si>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</si>
  <si>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</si>
  <si>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</si>
  <si>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</si>
  <si>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</si>
  <si>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</si>
  <si>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</si>
  <si>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</si>
  <si>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</si>
  <si>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</si>
  <si>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</si>
  <si>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</si>
  <si>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</si>
  <si>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</si>
  <si>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</si>
  <si>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</si>
  <si>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</si>
  <si>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</si>
  <si>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</si>
  <si>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</si>
  <si>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</si>
  <si>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</si>
  <si>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</si>
  <si>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</si>
  <si>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</si>
  <si>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</si>
  <si>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</si>
  <si>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</si>
  <si>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</si>
  <si>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</si>
  <si>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</si>
  <si>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</si>
  <si>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</si>
  <si>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</si>
  <si>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</si>
  <si>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</si>
  <si>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</si>
  <si>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</si>
  <si>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</si>
  <si>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</si>
  <si>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</si>
  <si>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</si>
  <si>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</si>
  <si>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</si>
  <si>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</si>
  <si>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</si>
  <si>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</si>
  <si>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</si>
  <si>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</si>
  <si>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</si>
  <si>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</si>
  <si>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</si>
  <si>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</si>
  <si>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</si>
  <si>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</si>
  <si>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</si>
  <si>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</si>
  <si>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</si>
  <si>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</si>
  <si>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</si>
  <si>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</si>
  <si>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</si>
  <si>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</si>
  <si>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</si>
  <si>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</si>
  <si>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</si>
  <si>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</si>
  <si>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</si>
  <si>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</si>
  <si>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</si>
  <si>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</si>
  <si>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</si>
  <si>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</si>
  <si>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</si>
  <si>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</si>
  <si>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</si>
  <si>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</si>
  <si>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</si>
  <si>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</si>
  <si>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</si>
  <si>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</si>
  <si>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</si>
  <si>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</si>
  <si>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</si>
  <si>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</si>
  <si>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</si>
  <si>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</si>
  <si>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</si>
  <si>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</si>
  <si>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</si>
  <si>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</si>
  <si>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</si>
  <si>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</si>
  <si>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</si>
  <si>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</si>
  <si>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</si>
  <si>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</si>
  <si>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</si>
  <si>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</si>
  <si>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</si>
  <si>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</si>
  <si>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</si>
  <si>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</si>
  <si>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</si>
  <si>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</si>
  <si>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</si>
  <si>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</si>
  <si>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</si>
  <si>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</si>
  <si>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</si>
  <si>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</si>
  <si>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</si>
  <si>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</si>
  <si>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</si>
  <si>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</si>
  <si>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</si>
  <si>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</si>
  <si>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</si>
  <si>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</si>
  <si>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</si>
  <si>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</si>
  <si>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</si>
  <si>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</si>
  <si>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</si>
  <si>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</si>
  <si>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</si>
  <si>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</si>
  <si>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</si>
  <si>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</si>
  <si>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</si>
  <si>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</si>
  <si>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</si>
  <si>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</si>
  <si>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</si>
  <si>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</si>
  <si>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</si>
  <si>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</si>
  <si>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</si>
  <si>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</si>
  <si>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</si>
  <si>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</si>
  <si>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</si>
  <si>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</si>
  <si>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</si>
  <si>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</si>
  <si>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</si>
  <si>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</si>
  <si>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</si>
  <si>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</si>
  <si>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</si>
  <si>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</si>
  <si>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</si>
  <si>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</si>
  <si>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</si>
  <si>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</si>
  <si>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</si>
  <si>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</si>
  <si>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</si>
  <si>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</si>
  <si>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</si>
  <si>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</si>
  <si>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</si>
  <si>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</si>
  <si>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</si>
  <si>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</si>
  <si>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</si>
  <si>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</si>
  <si>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</si>
  <si>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</si>
  <si>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</si>
  <si>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</si>
  <si>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</si>
  <si>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</si>
  <si>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</si>
  <si>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</si>
  <si>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</si>
  <si>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</si>
  <si>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</si>
  <si>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</si>
  <si>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</si>
  <si>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</si>
  <si>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</si>
  <si>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</si>
  <si>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</si>
  <si>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</si>
  <si>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</si>
  <si>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</si>
  <si>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</si>
  <si>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</si>
  <si>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</si>
  <si>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</si>
  <si>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</si>
  <si>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</si>
  <si>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</si>
  <si>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</si>
  <si>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</si>
  <si>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</si>
  <si>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</si>
  <si>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</si>
  <si>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</si>
  <si>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</si>
  <si>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</si>
  <si>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</si>
  <si>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</si>
  <si>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</si>
  <si>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</si>
  <si>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</si>
  <si>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</si>
  <si>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</si>
  <si>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</si>
  <si>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</si>
  <si>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</si>
  <si>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</si>
  <si>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</si>
  <si>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</si>
  <si>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</si>
  <si>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</si>
  <si>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</si>
  <si>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</si>
  <si>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</si>
  <si>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</si>
  <si>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</si>
  <si>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</si>
  <si>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</si>
  <si>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</si>
  <si>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</si>
  <si>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</si>
  <si>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</si>
  <si>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</si>
  <si>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</si>
  <si>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</si>
  <si>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</si>
  <si>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</si>
  <si>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</si>
  <si>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</si>
  <si>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</si>
  <si>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</si>
  <si>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</si>
  <si>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</si>
  <si>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</si>
  <si>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</si>
  <si>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</si>
  <si>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</si>
  <si>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</si>
  <si>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</si>
  <si>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</si>
  <si>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</si>
  <si>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</si>
  <si>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</si>
  <si>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</si>
  <si>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</si>
  <si>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</si>
  <si>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</si>
  <si>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</si>
  <si>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</si>
  <si>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</si>
  <si>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</si>
  <si>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</si>
  <si>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</si>
  <si>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</si>
  <si>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</si>
  <si>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</si>
  <si>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</si>
  <si>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</si>
  <si>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</si>
  <si>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</si>
  <si>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</si>
  <si>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</si>
  <si>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</si>
  <si>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</si>
  <si>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</si>
  <si>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</si>
  <si>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</si>
  <si>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</si>
  <si>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</si>
  <si>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</si>
  <si>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</si>
  <si>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</si>
  <si>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</si>
  <si>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</si>
  <si>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</si>
  <si>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</si>
  <si>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</si>
  <si>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</si>
  <si>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</si>
  <si>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</si>
  <si>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</si>
  <si>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</si>
  <si>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</si>
  <si>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</si>
  <si>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</si>
  <si>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</si>
  <si>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</si>
  <si>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</si>
  <si>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</si>
  <si>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</si>
  <si>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</si>
  <si>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</si>
  <si>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</si>
  <si>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</si>
  <si>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</si>
  <si>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</si>
  <si>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</si>
  <si>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</si>
  <si>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</si>
  <si>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</si>
  <si>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</si>
  <si>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</si>
  <si>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</si>
  <si>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</si>
  <si>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</si>
  <si>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</si>
  <si>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</si>
  <si>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</si>
  <si>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</si>
  <si>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</si>
  <si>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</si>
  <si>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</si>
  <si>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</si>
  <si>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</si>
  <si>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</si>
  <si>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</si>
  <si>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</si>
  <si>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</si>
  <si>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</si>
  <si>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</si>
  <si>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</si>
  <si>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</si>
  <si>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</si>
  <si>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</si>
  <si>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</si>
  <si>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</si>
  <si>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</si>
  <si>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</si>
  <si>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</si>
  <si>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</si>
  <si>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</si>
  <si>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</si>
  <si>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</si>
  <si>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</si>
  <si>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</si>
  <si>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</si>
  <si>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</si>
  <si>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</si>
  <si>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</si>
  <si>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</si>
  <si>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</si>
  <si>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</si>
  <si>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</si>
  <si>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</si>
  <si>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</si>
  <si>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</si>
  <si>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</si>
  <si>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</si>
  <si>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</si>
  <si>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</si>
  <si>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</si>
  <si>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</si>
  <si>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</si>
  <si>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</si>
  <si>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</si>
  <si>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</si>
  <si>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</si>
  <si>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</si>
  <si>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</si>
  <si>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</si>
  <si>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</si>
  <si>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</si>
  <si>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</si>
  <si>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</si>
  <si>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</si>
  <si>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</si>
  <si>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</si>
  <si>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</si>
  <si>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</si>
  <si>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</si>
  <si>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</si>
  <si>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</si>
  <si>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</si>
  <si>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</si>
  <si>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</si>
  <si>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</si>
  <si>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</si>
  <si>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</si>
  <si>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</si>
  <si>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</si>
  <si>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</si>
  <si>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</si>
  <si>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</si>
  <si>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</si>
  <si>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</si>
  <si>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</si>
  <si>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</si>
  <si>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</si>
  <si>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</si>
  <si>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</si>
  <si>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</si>
  <si>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</si>
  <si>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</si>
  <si>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</si>
  <si>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</si>
  <si>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</si>
  <si>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</si>
  <si>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</si>
  <si>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</si>
  <si>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</si>
  <si>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</si>
  <si>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</si>
  <si>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</si>
  <si>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</si>
  <si>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</si>
  <si>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</si>
  <si>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</si>
  <si>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</si>
  <si>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</si>
  <si>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</si>
  <si>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</si>
  <si>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</si>
  <si>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</si>
  <si>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</si>
  <si>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</si>
  <si>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</si>
  <si>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</si>
  <si>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</si>
  <si>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</si>
  <si>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</si>
  <si>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</si>
  <si>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</si>
  <si>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</si>
  <si>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</si>
  <si>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</si>
  <si>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</si>
  <si>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</si>
  <si>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</si>
  <si>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</si>
  <si>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</si>
  <si>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</si>
  <si>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</si>
  <si>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</si>
  <si>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</si>
  <si>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</si>
  <si>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</si>
  <si>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</si>
  <si>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</si>
  <si>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</si>
  <si>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</si>
  <si>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</si>
  <si>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</si>
  <si>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</si>
  <si>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</si>
  <si>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</si>
  <si>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</si>
  <si>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</si>
  <si>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</si>
  <si>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</si>
  <si>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</si>
  <si>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</si>
  <si>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</si>
  <si>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</si>
  <si>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</si>
  <si>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</si>
  <si>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</si>
  <si>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</si>
  <si>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</si>
  <si>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</si>
  <si>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</si>
  <si>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</si>
  <si>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</si>
  <si>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</si>
  <si>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</si>
  <si>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</si>
  <si>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</si>
  <si>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</si>
  <si>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</si>
  <si>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</si>
  <si>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</si>
  <si>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</si>
  <si>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</si>
  <si>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</si>
  <si>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</si>
  <si>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</si>
  <si>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</si>
  <si>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</si>
  <si>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</si>
  <si>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</si>
  <si>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</si>
  <si>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</si>
  <si>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</si>
  <si>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</si>
  <si>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</si>
  <si>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</si>
  <si>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</si>
  <si>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</si>
  <si>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</si>
  <si>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</si>
  <si>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</si>
  <si>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</si>
  <si>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</si>
  <si>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</si>
  <si>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</si>
  <si>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</si>
  <si>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</si>
  <si>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</si>
  <si>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</si>
  <si>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</si>
  <si>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</si>
  <si>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</si>
  <si>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</si>
  <si>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</si>
  <si>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</si>
  <si>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</si>
  <si>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</si>
  <si>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</si>
  <si>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</si>
  <si>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</si>
  <si>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</si>
  <si>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</si>
  <si>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</si>
  <si>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</si>
  <si>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</si>
  <si>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</si>
  <si>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</si>
  <si>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</si>
  <si>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</si>
  <si>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</si>
  <si>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</si>
  <si>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</si>
  <si>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</si>
  <si>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</si>
  <si>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</si>
  <si>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</si>
  <si>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</si>
  <si>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</si>
  <si>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</si>
  <si>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</si>
  <si>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</si>
  <si>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</si>
  <si>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</si>
  <si>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</si>
  <si>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</si>
  <si>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</si>
  <si>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</si>
  <si>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</si>
  <si>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</si>
  <si>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</si>
  <si>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</si>
  <si>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</si>
  <si>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</si>
  <si>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</si>
  <si>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</si>
  <si>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</si>
  <si>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</si>
  <si>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</si>
  <si>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</si>
  <si>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</si>
  <si>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</si>
  <si>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</si>
  <si>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</si>
  <si>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</si>
  <si>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</si>
  <si>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</si>
  <si>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</si>
  <si>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</si>
  <si>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</si>
  <si>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</si>
  <si>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</si>
  <si>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</si>
  <si>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</si>
  <si>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</si>
  <si>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</si>
  <si>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</si>
  <si>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</si>
  <si>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</si>
  <si>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</si>
  <si>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</si>
  <si>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</si>
  <si>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</si>
  <si>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</si>
  <si>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</si>
  <si>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</si>
  <si>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</si>
  <si>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</si>
  <si>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</si>
  <si>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</si>
  <si>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</si>
  <si>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</si>
  <si>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</si>
  <si>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</si>
  <si>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</si>
  <si>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</si>
  <si>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</si>
  <si>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</si>
  <si>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</si>
  <si>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</si>
  <si>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</si>
  <si>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</si>
  <si>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</si>
  <si>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</si>
  <si>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</si>
  <si>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</si>
  <si>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</si>
  <si>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</si>
  <si>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</si>
  <si>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</si>
  <si>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</si>
  <si>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</si>
  <si>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</si>
  <si>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</si>
  <si>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</si>
  <si>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</si>
  <si>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</si>
  <si>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</si>
  <si>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</si>
  <si>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</si>
  <si>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</si>
  <si>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</si>
  <si>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</si>
  <si>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</si>
  <si>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</si>
  <si>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</si>
  <si>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</si>
  <si>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</si>
  <si>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</si>
  <si>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</si>
  <si>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</si>
  <si>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</si>
  <si>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</si>
  <si>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</si>
  <si>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</si>
  <si>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</si>
  <si>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</si>
  <si>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</si>
  <si>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</si>
  <si>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</si>
  <si>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</si>
  <si>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</si>
  <si>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</si>
  <si>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</si>
  <si>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</si>
  <si>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</si>
  <si>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</si>
  <si>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</si>
  <si>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</si>
  <si>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</si>
  <si>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</si>
  <si>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</si>
  <si>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</si>
  <si>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</si>
  <si>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</si>
  <si>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</si>
  <si>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</si>
  <si>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</si>
  <si>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</si>
  <si>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</si>
  <si>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</si>
  <si>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</si>
  <si>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</si>
  <si>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</si>
  <si>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</si>
  <si>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</si>
  <si>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</si>
  <si>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</si>
  <si>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</si>
  <si>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</si>
  <si>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</si>
  <si>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</si>
  <si>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</si>
  <si>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</si>
  <si>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</si>
  <si>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</si>
  <si>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</si>
  <si>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</si>
  <si>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</si>
  <si>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</si>
  <si>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</si>
  <si>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</si>
  <si>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</si>
  <si>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</si>
  <si>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</si>
  <si>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</si>
  <si>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</si>
  <si>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</si>
  <si>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</si>
  <si>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</si>
  <si>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</si>
  <si>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</si>
  <si>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</si>
  <si>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</si>
  <si>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</si>
  <si>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</si>
  <si>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</si>
  <si>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</si>
  <si>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</si>
  <si>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</si>
  <si>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</si>
  <si>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</si>
  <si>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</si>
  <si>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</si>
  <si>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</si>
  <si>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</si>
  <si>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</si>
  <si>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</si>
  <si>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</si>
  <si>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</si>
  <si>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</si>
  <si>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</si>
  <si>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</si>
  <si>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</si>
  <si>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</si>
  <si>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</si>
  <si>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</si>
  <si>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</si>
  <si>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</si>
  <si>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</si>
  <si>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</si>
  <si>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</si>
  <si>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</si>
  <si>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</si>
  <si>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</si>
  <si>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</si>
  <si>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</si>
  <si>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</si>
  <si>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</si>
  <si>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</si>
  <si>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</si>
  <si>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</si>
  <si>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</si>
  <si>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</si>
  <si>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</si>
  <si>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</si>
  <si>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</si>
  <si>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</si>
  <si>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</si>
  <si>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</si>
  <si>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</si>
  <si>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</si>
  <si>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</si>
  <si>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</si>
  <si>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</si>
  <si>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</si>
  <si>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</si>
  <si>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</si>
  <si>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</si>
  <si>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</si>
  <si>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</si>
  <si>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</si>
  <si>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</si>
  <si>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</si>
  <si>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</si>
  <si>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</si>
  <si>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</si>
  <si>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</si>
  <si>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</si>
  <si>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</si>
  <si>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</si>
  <si>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</si>
  <si>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</si>
  <si>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</si>
  <si>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</si>
  <si>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</si>
  <si>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</si>
  <si>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</si>
  <si>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</si>
  <si>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</si>
  <si>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</si>
  <si>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</si>
  <si>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</si>
  <si>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</si>
  <si>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</si>
  <si>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</si>
  <si>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</si>
  <si>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</si>
  <si>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</si>
  <si>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</si>
  <si>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</si>
  <si>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</si>
  <si>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</si>
  <si>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</si>
  <si>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</si>
  <si>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</si>
  <si>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</si>
  <si>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</si>
  <si>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</si>
  <si>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</si>
  <si>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</si>
  <si>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</si>
  <si>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</si>
  <si>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</si>
  <si>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</si>
  <si>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</si>
  <si>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</si>
  <si>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</si>
  <si>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</si>
  <si>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</si>
  <si>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</si>
  <si>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</si>
  <si>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</si>
  <si>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</si>
  <si>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</si>
  <si>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</si>
  <si>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</si>
  <si>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</si>
  <si>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</si>
  <si>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</si>
  <si>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</si>
  <si>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</si>
  <si>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</si>
  <si>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</si>
  <si>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</si>
  <si>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</si>
  <si>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</si>
  <si>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</si>
  <si>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</si>
  <si>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</si>
  <si>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</si>
  <si>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</si>
  <si>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</si>
  <si>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</si>
  <si>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</si>
  <si>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</si>
  <si>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</si>
  <si>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</si>
  <si>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</si>
  <si>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</si>
  <si>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</si>
  <si>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</si>
  <si>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</si>
  <si>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</si>
  <si>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</si>
  <si>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</si>
  <si>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</si>
  <si>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</si>
  <si>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</si>
  <si>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</si>
  <si>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</si>
  <si>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</si>
  <si>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</si>
  <si>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</si>
  <si>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</si>
  <si>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</si>
  <si>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</si>
  <si>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</si>
  <si>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</si>
  <si>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</si>
  <si>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</si>
  <si>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</si>
  <si>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</si>
  <si>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</si>
  <si>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</si>
  <si>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</si>
  <si>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</si>
  <si>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</si>
  <si>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</si>
  <si>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</si>
  <si>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</si>
  <si>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</si>
  <si>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</si>
  <si>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</si>
  <si>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</si>
  <si>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</si>
  <si>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</si>
  <si>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</si>
  <si>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</si>
  <si>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</si>
  <si>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</si>
  <si>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</si>
  <si>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</si>
  <si>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</si>
  <si>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</si>
  <si>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</si>
  <si>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</si>
  <si>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</si>
  <si>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</si>
  <si>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</si>
  <si>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</si>
  <si>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</si>
  <si>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</si>
  <si>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</si>
  <si>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</si>
  <si>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</si>
  <si>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</si>
  <si>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</si>
  <si>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</si>
  <si>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</si>
  <si>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</si>
  <si>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</si>
  <si>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</si>
  <si>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</si>
  <si>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</si>
  <si>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</si>
  <si>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</si>
  <si>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</si>
  <si>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</si>
  <si>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</si>
  <si>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</si>
  <si>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</si>
  <si>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</si>
  <si>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</si>
  <si>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</si>
  <si>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</si>
  <si>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</si>
  <si>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</si>
  <si>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</si>
  <si>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</si>
  <si>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</si>
  <si>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</si>
  <si>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</si>
  <si>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</si>
  <si>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</si>
  <si>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</si>
  <si>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</si>
  <si>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</si>
  <si>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</si>
  <si>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</si>
  <si>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</si>
  <si>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</si>
  <si>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</si>
  <si>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</si>
  <si>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</si>
  <si>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</si>
  <si>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</si>
  <si>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</si>
  <si>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</si>
  <si>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</si>
  <si>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</si>
  <si>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</si>
  <si>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</si>
  <si>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</si>
  <si>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</si>
  <si>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</si>
  <si>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</si>
  <si>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</si>
  <si>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</si>
  <si>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</si>
  <si>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</si>
  <si>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</si>
  <si>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</si>
  <si>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</si>
  <si>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</si>
  <si>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</si>
  <si>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</si>
  <si>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</si>
  <si>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</si>
  <si>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</si>
  <si>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</si>
  <si>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</si>
  <si>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</si>
  <si>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</si>
  <si>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</si>
  <si>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</si>
  <si>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</si>
  <si>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</si>
  <si>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</si>
  <si>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</si>
  <si>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</si>
  <si>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</si>
  <si>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</si>
  <si>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</si>
  <si>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</si>
  <si>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</si>
  <si>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</si>
  <si>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</si>
  <si>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</si>
  <si>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</si>
  <si>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</si>
  <si>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</si>
  <si>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</si>
  <si>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</si>
  <si>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</si>
  <si>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</si>
  <si>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</si>
  <si>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</si>
  <si>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</si>
  <si>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</si>
  <si>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</si>
  <si>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</si>
  <si>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</si>
  <si>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</si>
  <si>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</si>
  <si>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</si>
  <si>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</si>
  <si>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</si>
  <si>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</si>
  <si>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</si>
  <si>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</si>
  <si>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</si>
  <si>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</si>
  <si>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</si>
  <si>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</si>
  <si>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</si>
  <si>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</si>
  <si>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</si>
  <si>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</si>
  <si>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</si>
  <si>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</si>
  <si>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</si>
  <si>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</si>
  <si>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</si>
  <si>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</si>
  <si>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</si>
  <si>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</si>
  <si>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</si>
  <si>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</si>
  <si>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</si>
  <si>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</si>
  <si>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</si>
  <si>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</si>
  <si>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</si>
  <si>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</si>
  <si>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</si>
  <si>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</si>
  <si>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</si>
  <si>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</si>
  <si>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</si>
  <si>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</si>
  <si>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</si>
  <si>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</si>
  <si>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</si>
  <si>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</si>
  <si>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</si>
  <si>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</si>
  <si>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</si>
  <si>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</si>
  <si>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</si>
  <si>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</si>
  <si>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</si>
  <si>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</si>
  <si>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</si>
  <si>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</si>
  <si>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</si>
  <si>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</si>
  <si>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</si>
  <si>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</si>
  <si>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</si>
  <si>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</si>
  <si>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</si>
  <si>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</si>
  <si>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</si>
  <si>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</si>
  <si>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</si>
  <si>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</si>
  <si>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</si>
  <si>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</si>
  <si>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</si>
  <si>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</si>
  <si>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</si>
  <si>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</si>
  <si>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</si>
  <si>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</si>
  <si>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</si>
  <si>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</si>
  <si>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</si>
  <si>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</si>
  <si>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</si>
  <si>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</si>
  <si>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</si>
  <si>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</si>
  <si>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</si>
  <si>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</si>
  <si>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</si>
  <si>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</si>
  <si>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</si>
  <si>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</si>
  <si>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</si>
  <si>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</si>
  <si>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</si>
  <si>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</si>
  <si>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</si>
  <si>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</si>
  <si>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</si>
  <si>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</si>
  <si>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</si>
  <si>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</si>
  <si>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</si>
  <si>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</si>
  <si>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</si>
  <si>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</si>
  <si>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</si>
  <si>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</si>
  <si>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</si>
  <si>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</si>
  <si>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</si>
  <si>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</si>
  <si>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</si>
  <si>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</si>
  <si>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</si>
  <si>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</si>
  <si>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</si>
  <si>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</si>
  <si>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</si>
  <si>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</si>
  <si>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</si>
  <si>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</si>
  <si>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</si>
  <si>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</si>
  <si>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</si>
  <si>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</si>
  <si>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</si>
  <si>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</si>
  <si>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</si>
  <si>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</si>
  <si>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</si>
  <si>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</si>
  <si>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</si>
  <si>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</si>
  <si>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</si>
  <si>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</si>
  <si>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</si>
  <si>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</si>
  <si>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</si>
  <si>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</si>
  <si>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</si>
  <si>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</si>
  <si>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</si>
  <si>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</si>
  <si>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</si>
  <si>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</si>
  <si>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</si>
  <si>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</si>
  <si>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</si>
  <si>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</si>
  <si>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</si>
  <si>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</si>
  <si>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</si>
  <si>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</si>
  <si>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</si>
  <si>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</si>
  <si>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</si>
  <si>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</si>
  <si>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</si>
  <si>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</si>
  <si>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</si>
  <si>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</si>
  <si>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</si>
  <si>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</si>
  <si>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</si>
  <si>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</si>
  <si>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</si>
  <si>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</si>
  <si>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</si>
  <si>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</si>
  <si>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</si>
  <si>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</si>
  <si>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</si>
  <si>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</si>
  <si>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</si>
  <si>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</si>
  <si>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</si>
  <si>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</si>
  <si>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</si>
  <si>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</si>
  <si>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</si>
  <si>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</si>
  <si>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</si>
  <si>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</si>
  <si>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</si>
  <si>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</si>
  <si>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</si>
  <si>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</si>
  <si>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</si>
  <si>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</si>
  <si>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</si>
  <si>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</si>
  <si>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</si>
  <si>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</si>
  <si>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</si>
  <si>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</si>
  <si>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</si>
  <si>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</si>
  <si>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</si>
  <si>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</si>
  <si>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</si>
  <si>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</si>
  <si>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</si>
  <si>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</si>
  <si>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</si>
  <si>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</si>
  <si>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</si>
  <si>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</si>
  <si>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</si>
  <si>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</si>
  <si>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</si>
  <si>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</si>
  <si>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</si>
  <si>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</si>
  <si>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</si>
  <si>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</si>
  <si>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</si>
  <si>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</si>
  <si>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</si>
  <si>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</si>
  <si>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</si>
  <si>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</si>
  <si>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</si>
  <si>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</si>
  <si>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</si>
  <si>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</si>
  <si>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</si>
  <si>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</si>
  <si>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</si>
  <si>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</si>
  <si>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</si>
  <si>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</si>
  <si>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</si>
  <si>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</si>
  <si>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</si>
  <si>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</si>
  <si>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</si>
  <si>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</si>
  <si>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</si>
  <si>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</si>
  <si>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</si>
  <si>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</si>
  <si>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</si>
  <si>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</si>
  <si>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</si>
  <si>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</si>
  <si>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</si>
  <si>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</si>
  <si>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</si>
  <si>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</si>
  <si>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</si>
  <si>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</si>
  <si>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</si>
  <si>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</si>
  <si>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</si>
  <si>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</si>
  <si>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</si>
  <si>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</si>
  <si>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</si>
  <si>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</si>
  <si>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</si>
  <si>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</si>
  <si>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</si>
  <si>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</si>
  <si>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</si>
  <si>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</si>
  <si>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</si>
  <si>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</si>
  <si>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</si>
  <si>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</si>
  <si>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</si>
  <si>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</si>
  <si>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</si>
  <si>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</si>
  <si>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</si>
  <si>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</si>
  <si>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</si>
  <si>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</si>
  <si>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</si>
  <si>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</si>
  <si>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</si>
  <si>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</si>
  <si>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</si>
  <si>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</si>
  <si>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</si>
  <si>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</si>
  <si>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</si>
  <si>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</si>
  <si>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</si>
  <si>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</si>
  <si>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</si>
  <si>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</si>
  <si>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</si>
  <si>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</si>
  <si>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</si>
  <si>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</si>
  <si>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</si>
  <si>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</si>
  <si>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</si>
  <si>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</si>
  <si>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</si>
  <si>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</si>
  <si>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</si>
  <si>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</si>
  <si>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</si>
  <si>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</si>
  <si>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</si>
  <si>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</si>
  <si>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</si>
  <si>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</si>
  <si>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</si>
  <si>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</si>
  <si>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</si>
  <si>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</si>
  <si>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</si>
  <si>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</si>
  <si>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</si>
  <si>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</si>
  <si>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</si>
  <si>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</si>
  <si>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</si>
  <si>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</si>
  <si>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</si>
  <si>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</si>
  <si>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</si>
  <si>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</si>
  <si>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</si>
  <si>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</si>
  <si>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</si>
  <si>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</si>
  <si>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</si>
  <si>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</si>
  <si>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</si>
  <si>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</si>
  <si>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</si>
  <si>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</si>
  <si>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</si>
  <si>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</si>
  <si>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</si>
  <si>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</si>
  <si>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</si>
  <si>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</si>
  <si>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</si>
  <si>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</si>
  <si>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</si>
  <si>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</si>
  <si>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</si>
  <si>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</si>
  <si>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</si>
  <si>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</si>
  <si>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</si>
  <si>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</si>
  <si>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</si>
  <si>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</si>
  <si>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</si>
  <si>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</si>
  <si>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</si>
  <si>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</si>
  <si>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</si>
  <si>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</si>
  <si>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</si>
  <si>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</si>
  <si>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</si>
  <si>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</si>
  <si>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</si>
  <si>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</si>
  <si>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</si>
  <si>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</si>
  <si>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</si>
  <si>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</si>
  <si>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</si>
  <si>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</si>
  <si>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</si>
  <si>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</si>
  <si>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</si>
  <si>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</si>
  <si>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</si>
  <si>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</si>
  <si>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</si>
  <si>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</si>
  <si>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</si>
  <si>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</si>
  <si>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</si>
  <si>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</si>
  <si>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</si>
  <si>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</si>
  <si>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</si>
  <si>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</si>
  <si>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</si>
  <si>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</si>
  <si>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</si>
  <si>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</si>
  <si>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</si>
  <si>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</si>
  <si>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</si>
  <si>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</si>
  <si>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</si>
  <si>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</si>
  <si>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</si>
  <si>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</si>
  <si>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</si>
  <si>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</si>
  <si>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</si>
  <si>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</si>
  <si>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</si>
  <si>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</si>
  <si>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</si>
  <si>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</si>
  <si>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</si>
  <si>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</si>
  <si>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</si>
  <si>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</si>
  <si>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</si>
  <si>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</si>
  <si>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</si>
  <si>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</si>
  <si>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</si>
  <si>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</si>
  <si>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</si>
  <si>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</si>
  <si>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</si>
  <si>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</si>
  <si>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</si>
  <si>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</si>
  <si>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</si>
  <si>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</si>
  <si>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</si>
  <si>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</si>
  <si>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</si>
  <si>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</si>
  <si>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</si>
  <si>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</si>
  <si>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</si>
  <si>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</si>
  <si>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</si>
  <si>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</si>
  <si>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</si>
  <si>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</si>
  <si>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</si>
  <si>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</si>
  <si>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</si>
  <si>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</si>
  <si>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</si>
  <si>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</si>
  <si>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</si>
  <si>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</si>
  <si>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</si>
  <si>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</si>
  <si>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</si>
  <si>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</si>
  <si>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</si>
  <si>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</si>
  <si>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</si>
  <si>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</si>
  <si>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</si>
  <si>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</si>
  <si>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</si>
  <si>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</si>
  <si>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</si>
  <si>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</si>
  <si>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</si>
  <si>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</si>
  <si>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</si>
  <si>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</si>
  <si>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</si>
  <si>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</si>
  <si>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</si>
  <si>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</si>
  <si>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</si>
  <si>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</si>
  <si>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</si>
  <si>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</si>
  <si>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</si>
  <si>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</si>
  <si>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</si>
  <si>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</si>
  <si>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</si>
  <si>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</si>
  <si>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</si>
  <si>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</si>
  <si>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</si>
  <si>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</si>
  <si>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</si>
  <si>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</si>
  <si>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</si>
  <si>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</si>
  <si>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</si>
  <si>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</si>
  <si>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</si>
  <si>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</si>
  <si>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</si>
  <si>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</si>
  <si>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</si>
  <si>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</si>
  <si>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</si>
  <si>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</si>
  <si>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</si>
  <si>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</si>
  <si>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</si>
  <si>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</si>
  <si>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</si>
  <si>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</si>
  <si>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</si>
  <si>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</si>
  <si>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</si>
  <si>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</si>
  <si>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</si>
  <si>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</si>
  <si>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</si>
  <si>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</si>
  <si>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</si>
  <si>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</si>
  <si>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</si>
  <si>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</si>
  <si>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</si>
  <si>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</si>
  <si>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</si>
  <si>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</si>
  <si>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</si>
  <si>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</si>
  <si>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</si>
  <si>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</si>
  <si>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</si>
  <si>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</si>
  <si>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</si>
  <si>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</si>
  <si>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</si>
  <si>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</si>
  <si>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</si>
  <si>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</si>
  <si>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</si>
  <si>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</si>
  <si>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</si>
  <si>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</si>
  <si>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</si>
  <si>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</si>
  <si>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</si>
  <si>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</si>
  <si>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</si>
  <si>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</si>
  <si>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</si>
  <si>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</si>
  <si>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</si>
  <si>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</si>
  <si>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</si>
  <si>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</si>
  <si>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</si>
  <si>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</si>
  <si>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</si>
  <si>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</si>
  <si>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</si>
  <si>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</si>
  <si>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</si>
  <si>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</si>
  <si>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</si>
  <si>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</si>
  <si>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</si>
  <si>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</si>
  <si>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</si>
  <si>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</si>
  <si>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</si>
  <si>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</si>
  <si>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</si>
  <si>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</si>
  <si>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</si>
  <si>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</si>
  <si>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</si>
  <si>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</si>
  <si>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</si>
  <si>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</si>
  <si>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</si>
  <si>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</si>
  <si>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</si>
  <si>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</si>
  <si>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</si>
  <si>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</si>
  <si>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</si>
  <si>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</si>
  <si>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</si>
  <si>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</si>
  <si>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</si>
  <si>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</si>
  <si>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</si>
  <si>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</si>
  <si>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</si>
  <si>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</si>
  <si>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</si>
  <si>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</si>
  <si>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</si>
  <si>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</si>
  <si>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</si>
  <si>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</si>
  <si>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</si>
  <si>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</si>
  <si>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</si>
  <si>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</si>
  <si>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</si>
  <si>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</si>
  <si>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</si>
  <si>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</si>
  <si>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</si>
  <si>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</si>
  <si>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</si>
  <si>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</si>
  <si>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</si>
  <si>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</si>
  <si>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</si>
  <si>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</si>
  <si>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</si>
  <si>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</si>
  <si>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</si>
  <si>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</si>
  <si>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</si>
  <si>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</si>
  <si>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</si>
  <si>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</si>
  <si>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</si>
  <si>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</si>
  <si>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</si>
  <si>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</si>
  <si>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</si>
  <si>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</si>
  <si>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</si>
  <si>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</si>
  <si>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</si>
  <si>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</si>
  <si>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</si>
  <si>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</si>
  <si>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</si>
  <si>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</si>
  <si>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</si>
  <si>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</si>
  <si>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</si>
  <si>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</si>
  <si>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</si>
  <si>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</si>
  <si>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</si>
  <si>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</si>
  <si>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</si>
  <si>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</si>
  <si>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</si>
  <si>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</si>
  <si>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</si>
  <si>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</si>
  <si>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</si>
  <si>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</si>
  <si>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</si>
  <si>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</si>
  <si>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</si>
  <si>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</si>
  <si>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</si>
  <si>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</si>
  <si>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</si>
  <si>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</si>
  <si>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</si>
  <si>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</si>
  <si>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</si>
  <si>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</si>
  <si>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</si>
  <si>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</si>
  <si>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</si>
  <si>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</si>
  <si>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</si>
  <si>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</si>
  <si>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</si>
  <si>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</si>
  <si>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</si>
  <si>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</si>
  <si>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</si>
  <si>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</si>
  <si>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</si>
  <si>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</si>
  <si>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</si>
  <si>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</si>
  <si>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</si>
  <si>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</si>
  <si>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</si>
  <si>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</si>
  <si>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</si>
  <si>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</si>
  <si>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</si>
  <si>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</si>
  <si>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</si>
  <si>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</si>
  <si>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</si>
  <si>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</si>
  <si>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</si>
  <si>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</si>
  <si>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</si>
  <si>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</si>
  <si>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</si>
  <si>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</si>
  <si>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</si>
  <si>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</si>
  <si>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</si>
  <si>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</si>
  <si>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</si>
  <si>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</si>
  <si>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</si>
  <si>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</si>
  <si>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</si>
  <si>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</si>
  <si>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</si>
  <si>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</si>
  <si>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</si>
  <si>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</si>
  <si>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</si>
  <si>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</si>
  <si>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</si>
  <si>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</si>
  <si>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</si>
  <si>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</si>
  <si>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</si>
  <si>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</si>
  <si>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</si>
  <si>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</si>
  <si>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</si>
  <si>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</si>
  <si>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</si>
  <si>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</si>
  <si>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</si>
  <si>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</si>
  <si>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</si>
  <si>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</si>
  <si>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</si>
  <si>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</si>
  <si>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</si>
  <si>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</si>
  <si>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</si>
  <si>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</si>
  <si>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</si>
  <si>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</si>
  <si>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</si>
  <si>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</si>
  <si>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</si>
  <si>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</si>
  <si>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</si>
  <si>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</si>
  <si>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</si>
  <si>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</si>
  <si>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</si>
  <si>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</si>
  <si>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</si>
  <si>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</si>
  <si>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</si>
  <si>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</si>
  <si>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</si>
  <si>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</si>
  <si>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</si>
  <si>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</si>
  <si>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</si>
  <si>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</si>
  <si>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</si>
  <si>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</si>
  <si>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</si>
  <si>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</si>
  <si>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</si>
  <si>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</si>
  <si>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</si>
  <si>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</si>
  <si>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</si>
  <si>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</si>
  <si>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</si>
  <si>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</si>
  <si>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</si>
  <si>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</si>
  <si>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</si>
  <si>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</si>
  <si>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</si>
  <si>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</si>
  <si>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</si>
  <si>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</si>
  <si>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</si>
  <si>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</si>
  <si>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</si>
  <si>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</si>
  <si>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</si>
  <si>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</si>
  <si>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</si>
  <si>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</si>
  <si>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</si>
  <si>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</si>
  <si>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</si>
  <si>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</si>
  <si>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</si>
  <si>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</si>
  <si>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</si>
  <si>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</si>
  <si>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</si>
  <si>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</si>
  <si>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</si>
  <si>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</si>
  <si>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</si>
  <si>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</si>
  <si>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</si>
  <si>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</si>
  <si>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</si>
  <si>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</si>
  <si>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</si>
  <si>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</si>
  <si>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</si>
  <si>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</si>
  <si>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</si>
  <si>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</si>
  <si>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</si>
  <si>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</si>
  <si>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</si>
  <si>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</si>
  <si>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</si>
  <si>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</si>
  <si>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</si>
  <si>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</si>
  <si>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</si>
  <si>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</si>
  <si>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</si>
  <si>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</si>
  <si>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</si>
  <si>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</si>
  <si>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</si>
  <si>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</si>
  <si>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</si>
  <si>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</si>
  <si>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</si>
  <si>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</si>
  <si>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</si>
  <si>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</si>
  <si>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</si>
  <si>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</si>
  <si>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</si>
  <si>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</si>
  <si>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</si>
  <si>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</si>
  <si>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</si>
  <si>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</si>
  <si>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</si>
  <si>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</si>
  <si>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</si>
  <si>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</si>
  <si>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</si>
  <si>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</si>
  <si>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</si>
  <si>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</si>
  <si>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</si>
  <si>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</si>
  <si>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</si>
  <si>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</si>
  <si>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</si>
  <si>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</si>
  <si>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</si>
  <si>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</si>
  <si>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</si>
  <si>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</si>
  <si>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</si>
  <si>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</si>
  <si>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</si>
  <si>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</si>
  <si>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</si>
  <si>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</si>
  <si>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</si>
  <si>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</si>
  <si>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</si>
  <si>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</si>
  <si>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</si>
  <si>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</si>
  <si>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</si>
  <si>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</si>
  <si>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</si>
  <si>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</si>
  <si>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</si>
  <si>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</si>
  <si>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</si>
  <si>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</si>
  <si>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</si>
  <si>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</si>
  <si>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</si>
  <si>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</si>
  <si>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</si>
  <si>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</si>
  <si>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</si>
  <si>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</si>
  <si>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</si>
  <si>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</si>
  <si>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</si>
  <si>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</si>
  <si>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</si>
  <si>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</si>
  <si>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</si>
  <si>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</si>
  <si>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</si>
  <si>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</si>
  <si>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</si>
  <si>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</si>
  <si>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</si>
  <si>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</si>
  <si>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</si>
  <si>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</si>
  <si>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</si>
  <si>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</si>
  <si>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</si>
  <si>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</si>
  <si>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</si>
  <si>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</si>
  <si>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</si>
  <si>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</si>
  <si>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</si>
  <si>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</si>
  <si>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</si>
  <si>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</si>
  <si>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</si>
  <si>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</si>
  <si>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</si>
  <si>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</si>
  <si>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</si>
  <si>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</si>
  <si>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</si>
  <si>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</si>
  <si>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</si>
  <si>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</si>
  <si>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</si>
  <si>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</si>
  <si>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</si>
  <si>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</si>
  <si>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</si>
  <si>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</si>
  <si>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</si>
  <si>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</si>
  <si>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</si>
  <si>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</si>
  <si>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</si>
  <si>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</si>
  <si>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</si>
  <si>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</si>
  <si>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</si>
  <si>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</si>
  <si>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</si>
  <si>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</si>
  <si>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</si>
  <si>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</si>
  <si>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</si>
  <si>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</si>
  <si>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</si>
  <si>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</si>
  <si>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</si>
  <si>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</si>
  <si>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</si>
  <si>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</si>
  <si>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</si>
  <si>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</si>
  <si>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</si>
  <si>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</si>
  <si>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</si>
  <si>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</si>
  <si>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</si>
  <si>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</si>
  <si>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</si>
  <si>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</si>
  <si>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</si>
  <si>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</si>
  <si>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</si>
  <si>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</si>
  <si>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</si>
  <si>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</si>
  <si>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</si>
  <si>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</si>
  <si>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</si>
  <si>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</si>
  <si>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</si>
  <si>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</si>
  <si>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</si>
  <si>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</si>
  <si>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</si>
  <si>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</si>
  <si>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</si>
  <si>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</si>
  <si>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</si>
  <si>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</si>
  <si>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</si>
  <si>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</si>
  <si>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</si>
  <si>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</si>
  <si>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</si>
  <si>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</si>
  <si>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</si>
  <si>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</si>
  <si>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</si>
  <si>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</si>
  <si>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</si>
  <si>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</si>
  <si>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</si>
  <si>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</si>
  <si>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</si>
  <si>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</si>
  <si>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</si>
  <si>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</si>
  <si>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</si>
  <si>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</si>
  <si>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</si>
  <si>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</si>
  <si>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</si>
  <si>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</si>
  <si>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</si>
  <si>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</si>
  <si>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</si>
  <si>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</si>
  <si>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</si>
  <si>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</si>
  <si>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</si>
  <si>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</si>
  <si>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</si>
  <si>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</si>
  <si>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</si>
  <si>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</si>
  <si>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</si>
  <si>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</si>
  <si>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</si>
  <si>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</si>
  <si>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</si>
  <si>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</si>
  <si>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</si>
  <si>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</si>
  <si>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</si>
  <si>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</si>
  <si>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</si>
  <si>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</si>
  <si>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</si>
  <si>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</si>
  <si>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</si>
  <si>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</si>
  <si>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</si>
  <si>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</si>
  <si>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</si>
  <si>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</si>
  <si>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</si>
  <si>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</si>
  <si>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</si>
  <si>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</si>
  <si>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</si>
  <si>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</si>
  <si>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</si>
  <si>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</si>
  <si>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</si>
  <si>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</si>
  <si>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</si>
  <si>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</si>
  <si>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</si>
  <si>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</si>
  <si>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</si>
  <si>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</si>
  <si>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</si>
  <si>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</si>
  <si>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</si>
  <si>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</si>
  <si>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</si>
  <si>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</si>
  <si>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</si>
  <si>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</si>
  <si>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</si>
  <si>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</si>
  <si>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</si>
  <si>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</si>
  <si>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</si>
  <si>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</si>
  <si>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</si>
  <si>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</si>
  <si>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</si>
  <si>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</si>
  <si>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</si>
  <si>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</si>
  <si>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</si>
  <si>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</si>
  <si>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</si>
  <si>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</si>
  <si>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</si>
  <si>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</si>
  <si>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</si>
  <si>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</si>
  <si>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</si>
  <si>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</si>
  <si>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</si>
  <si>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</si>
  <si>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</si>
  <si>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</si>
  <si>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</si>
  <si>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</si>
  <si>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</si>
  <si>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</si>
  <si>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</si>
  <si>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</si>
  <si>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</si>
  <si>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</si>
  <si>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</si>
  <si>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</si>
  <si>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</si>
  <si>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</si>
  <si>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</si>
  <si>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</si>
  <si>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</si>
  <si>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</si>
  <si>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</si>
  <si>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</si>
  <si>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</si>
  <si>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</si>
  <si>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</si>
  <si>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</si>
  <si>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</si>
  <si>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</si>
  <si>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</si>
  <si>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</si>
  <si>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</si>
  <si>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</si>
  <si>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</si>
  <si>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</si>
  <si>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</si>
  <si>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</si>
  <si>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</si>
  <si>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</si>
  <si>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</si>
  <si>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</si>
  <si>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</si>
  <si>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</si>
  <si>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</si>
  <si>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</si>
  <si>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</si>
  <si>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</si>
  <si>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</si>
  <si>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</si>
  <si>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</si>
  <si>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</si>
  <si>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</si>
  <si>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</si>
  <si>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</si>
  <si>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</si>
  <si>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</si>
  <si>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</si>
  <si>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</si>
  <si>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</si>
  <si>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</si>
  <si>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</si>
  <si>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</si>
  <si>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</si>
  <si>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</si>
  <si>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</si>
  <si>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</si>
  <si>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</si>
  <si>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</si>
  <si>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</si>
  <si>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</si>
  <si>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</si>
  <si>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</si>
  <si>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</si>
  <si>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</si>
  <si>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</si>
  <si>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</si>
  <si>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</si>
  <si>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</si>
  <si>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</si>
  <si>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</si>
  <si>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</si>
  <si>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</si>
  <si>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</si>
  <si>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</si>
  <si>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</si>
  <si>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</si>
  <si>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</si>
  <si>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</si>
  <si>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</si>
  <si>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</si>
  <si>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</si>
  <si>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</si>
  <si>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</si>
  <si>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</si>
  <si>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</si>
  <si>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</si>
  <si>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</si>
  <si>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</si>
  <si>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</si>
  <si>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</si>
  <si>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</si>
  <si>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</si>
  <si>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</si>
  <si>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</si>
  <si>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</si>
  <si>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</si>
  <si>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</si>
  <si>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</si>
  <si>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</si>
  <si>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</si>
  <si>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</si>
  <si>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</si>
  <si>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</si>
  <si>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</si>
  <si>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</si>
  <si>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</si>
  <si>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</si>
  <si>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</si>
  <si>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</si>
  <si>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</si>
  <si>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</si>
  <si>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</si>
  <si>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</si>
  <si>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</si>
  <si>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</si>
  <si>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</si>
  <si>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</si>
  <si>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</si>
  <si>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</si>
  <si>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</si>
  <si>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</si>
  <si>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</si>
  <si>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</si>
  <si>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</si>
  <si>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</si>
  <si>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</si>
  <si>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</si>
  <si>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</si>
  <si>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</si>
  <si>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</si>
  <si>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</si>
  <si>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</si>
  <si>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</si>
  <si>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</si>
  <si>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</si>
  <si>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</si>
  <si>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</si>
  <si>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</si>
  <si>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</si>
  <si>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</si>
  <si>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</si>
  <si>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</si>
  <si>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</si>
  <si>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</si>
  <si>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</si>
  <si>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</si>
  <si>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</si>
  <si>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</si>
  <si>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</si>
  <si>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</si>
  <si>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</si>
  <si>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</si>
  <si>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</si>
  <si>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</si>
  <si>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</si>
  <si>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</si>
  <si>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</si>
  <si>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</si>
  <si>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</si>
  <si>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</si>
  <si>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</si>
  <si>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</si>
  <si>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</si>
  <si>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</si>
  <si>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</si>
  <si>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</si>
  <si>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</si>
  <si>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</si>
  <si>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</si>
  <si>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</si>
  <si>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</si>
  <si>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</si>
  <si>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</si>
  <si>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</si>
  <si>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</si>
  <si>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</si>
  <si>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</si>
  <si>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</si>
  <si>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</si>
  <si>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</si>
  <si>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</si>
  <si>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</si>
  <si>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</si>
  <si>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</si>
  <si>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</si>
  <si>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</si>
  <si>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</si>
  <si>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</si>
  <si>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</si>
  <si>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</si>
  <si>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</si>
  <si>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</si>
  <si>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</si>
  <si>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</si>
  <si>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</si>
  <si>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</si>
  <si>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</si>
  <si>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</si>
  <si>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</si>
  <si>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</si>
  <si>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</si>
  <si>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</si>
  <si>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</si>
  <si>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</si>
  <si>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</si>
  <si>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</si>
  <si>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</si>
  <si>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</si>
  <si>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</si>
  <si>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</si>
  <si>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</si>
  <si>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</si>
  <si>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</si>
  <si>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</si>
  <si>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</si>
  <si>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</si>
  <si>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</si>
  <si>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</si>
  <si>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</si>
  <si>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</si>
  <si>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</si>
  <si>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</si>
  <si>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</si>
  <si>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</si>
  <si>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</si>
  <si>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</si>
  <si>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</si>
  <si>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</si>
  <si>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</si>
  <si>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</si>
  <si>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</si>
  <si>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</si>
  <si>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</si>
  <si>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</si>
  <si>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</si>
  <si>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</si>
  <si>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</si>
  <si>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</si>
  <si>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</si>
  <si>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</si>
  <si>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</si>
  <si>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</si>
  <si>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</si>
  <si>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</si>
  <si>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</si>
  <si>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</si>
  <si>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</si>
  <si>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</si>
  <si>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</si>
  <si>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</si>
  <si>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</si>
  <si>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</si>
  <si>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</si>
  <si>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</si>
  <si>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</si>
  <si>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</si>
  <si>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</si>
  <si>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</si>
  <si>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</si>
  <si>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</si>
  <si>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</si>
  <si>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</si>
  <si>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</si>
  <si>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</si>
  <si>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</si>
  <si>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</si>
  <si>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</si>
  <si>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</si>
  <si>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</si>
  <si>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</si>
  <si>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</si>
  <si>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</si>
  <si>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</si>
  <si>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</si>
  <si>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</si>
  <si>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</si>
  <si>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</si>
  <si>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</si>
  <si>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</si>
  <si>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</si>
  <si>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</si>
  <si>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</si>
  <si>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</si>
  <si>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</si>
  <si>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</si>
  <si>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</si>
  <si>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</si>
  <si>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</si>
  <si>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</si>
  <si>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</si>
  <si>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</si>
  <si>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</si>
  <si>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</si>
  <si>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</si>
  <si>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</si>
  <si>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</si>
  <si>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</si>
  <si>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</si>
  <si>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</si>
  <si>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</si>
  <si>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</si>
  <si>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</si>
  <si>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</si>
  <si>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</si>
  <si>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</si>
  <si>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</si>
  <si>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</si>
  <si>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</si>
  <si>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</si>
  <si>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</si>
  <si>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</si>
  <si>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</si>
  <si>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</si>
  <si>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</si>
  <si>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</si>
  <si>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</si>
  <si>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</si>
  <si>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</si>
  <si>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</si>
  <si>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</si>
  <si>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</si>
  <si>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</si>
  <si>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</si>
  <si>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</si>
  <si>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</si>
  <si>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</si>
  <si>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</si>
  <si>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</si>
  <si>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</si>
  <si>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</si>
  <si>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</si>
  <si>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</si>
  <si>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</si>
  <si>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</si>
  <si>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</si>
  <si>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</si>
  <si>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</si>
  <si>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</si>
  <si>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</si>
  <si>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</si>
  <si>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</si>
  <si>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</si>
  <si>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</si>
  <si>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</si>
  <si>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</si>
  <si>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</si>
  <si>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</si>
  <si>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</si>
  <si>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</si>
  <si>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</si>
  <si>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</si>
  <si>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</si>
  <si>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</si>
  <si>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</si>
  <si>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</si>
  <si>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</si>
  <si>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</si>
  <si>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</si>
  <si>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</si>
  <si>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</si>
  <si>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</si>
  <si>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</si>
  <si>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</si>
  <si>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</si>
  <si>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</si>
  <si>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</si>
  <si>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</si>
  <si>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</si>
  <si>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</si>
  <si>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</si>
  <si>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</si>
  <si>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</si>
  <si>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</si>
  <si>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</si>
  <si>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</si>
  <si>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</si>
  <si>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</si>
  <si>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</si>
  <si>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</si>
  <si>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</si>
  <si>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</si>
  <si>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</si>
  <si>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</si>
  <si>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</si>
  <si>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</si>
  <si>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</si>
  <si>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</si>
  <si>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</si>
  <si>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</si>
  <si>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</si>
  <si>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</si>
  <si>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</si>
  <si>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</si>
  <si>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</si>
  <si>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</si>
  <si>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</si>
  <si>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</si>
  <si>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</si>
  <si>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</si>
  <si>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</si>
  <si>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</si>
  <si>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</si>
  <si>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</si>
  <si>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</si>
  <si>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</si>
  <si>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</si>
  <si>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</si>
  <si>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</si>
  <si>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</si>
  <si>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</si>
  <si>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</si>
  <si>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</si>
  <si>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</si>
  <si>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</si>
  <si>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</si>
  <si>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</si>
  <si>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</si>
  <si>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</si>
  <si>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</si>
  <si>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</si>
  <si>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</si>
  <si>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</si>
  <si>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</si>
  <si>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</si>
  <si>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</si>
  <si>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</si>
  <si>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</si>
  <si>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</si>
  <si>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</si>
  <si>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</si>
  <si>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</si>
  <si>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</si>
  <si>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</si>
  <si>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</si>
  <si>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</si>
  <si>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</si>
  <si>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</si>
  <si>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</si>
  <si>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</si>
  <si>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</si>
  <si>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</si>
  <si>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</si>
  <si>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</si>
  <si>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</si>
  <si>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</si>
  <si>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</si>
  <si>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</si>
  <si>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</si>
  <si>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</si>
  <si>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</si>
  <si>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</si>
  <si>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</si>
  <si>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</si>
  <si>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</si>
  <si>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</si>
  <si>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</si>
  <si>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</si>
  <si>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</si>
  <si>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</si>
  <si>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</si>
  <si>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</si>
  <si>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</si>
  <si>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</si>
  <si>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</si>
  <si>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</si>
  <si>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</si>
  <si>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</si>
  <si>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</si>
  <si>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</si>
  <si>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</si>
  <si>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</si>
  <si>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</si>
  <si>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</si>
  <si>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</si>
  <si>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</si>
  <si>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</si>
  <si>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</si>
  <si>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</si>
  <si>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</si>
  <si>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</si>
  <si>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</si>
  <si>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</si>
  <si>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</si>
  <si>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</si>
  <si>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</si>
  <si>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</si>
  <si>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</si>
  <si>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</si>
  <si>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</si>
  <si>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</si>
  <si>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</si>
  <si>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</si>
  <si>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</si>
  <si>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</si>
  <si>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</si>
  <si>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</si>
  <si>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</si>
  <si>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</si>
  <si>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</si>
  <si>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</si>
  <si>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</si>
  <si>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</si>
  <si>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</si>
  <si>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</si>
  <si>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</si>
  <si>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</si>
  <si>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</si>
  <si>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</si>
  <si>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</si>
  <si>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</si>
  <si>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</si>
  <si>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</si>
  <si>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</si>
  <si>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</si>
  <si>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</si>
  <si>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</si>
  <si>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</si>
  <si>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</si>
  <si>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</si>
  <si>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</si>
  <si>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</si>
  <si>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</si>
  <si>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</si>
  <si>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</si>
  <si>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</si>
  <si>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</si>
  <si>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</si>
  <si>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</si>
  <si>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</si>
  <si>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</si>
  <si>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</si>
  <si>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</si>
  <si>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</si>
  <si>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</si>
  <si>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</si>
  <si>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</si>
  <si>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</si>
  <si>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</si>
  <si>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</si>
  <si>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</si>
  <si>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</si>
  <si>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</si>
  <si>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</si>
  <si>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</si>
  <si>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</si>
  <si>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</si>
  <si>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</si>
  <si>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</si>
  <si>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</si>
  <si>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</si>
  <si>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</si>
  <si>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</si>
  <si>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</si>
  <si>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</si>
  <si>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</si>
  <si>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</si>
  <si>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</si>
  <si>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</si>
  <si>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</si>
  <si>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</si>
  <si>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</si>
  <si>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</si>
  <si>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</si>
  <si>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</si>
  <si>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</si>
  <si>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</si>
  <si>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</si>
  <si>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</si>
  <si>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</si>
  <si>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</si>
  <si>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</si>
  <si>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</si>
  <si>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</si>
  <si>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</si>
  <si>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</si>
  <si>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</si>
  <si>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</si>
  <si>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</si>
  <si>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</si>
  <si>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</si>
  <si>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</si>
  <si>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</si>
  <si>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</si>
  <si>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</si>
  <si>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</si>
  <si>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</si>
  <si>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</si>
  <si>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</si>
  <si>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</si>
  <si>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</si>
  <si>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</si>
  <si>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</si>
  <si>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</si>
  <si>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</si>
  <si>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</si>
  <si>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</si>
  <si>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</si>
  <si>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</si>
  <si>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</si>
  <si>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</si>
  <si>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</si>
  <si>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</si>
  <si>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</si>
  <si>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</si>
  <si>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</si>
  <si>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</si>
  <si>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</si>
  <si>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</si>
  <si>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</si>
  <si>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</si>
  <si>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</si>
  <si>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</si>
  <si>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</si>
  <si>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</si>
  <si>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</si>
  <si>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</si>
  <si>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</si>
  <si>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</si>
  <si>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</si>
  <si>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</si>
  <si>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</si>
  <si>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</si>
  <si>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</si>
  <si>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</si>
  <si>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</si>
  <si>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</si>
  <si>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</si>
  <si>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</si>
  <si>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</si>
  <si>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</si>
  <si>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</si>
  <si>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</si>
  <si>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</si>
  <si>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</si>
  <si>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</si>
  <si>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</si>
  <si>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</si>
  <si>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</si>
  <si>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</si>
  <si>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</si>
  <si>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</si>
  <si>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</si>
  <si>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</si>
  <si>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</si>
  <si>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</si>
  <si>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</si>
  <si>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</si>
  <si>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</si>
  <si>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</si>
  <si>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</si>
  <si>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</si>
  <si>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</si>
  <si>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</si>
  <si>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</si>
  <si>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</si>
  <si>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</si>
  <si>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</si>
  <si>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</si>
  <si>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</si>
  <si>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</si>
  <si>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</si>
  <si>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</si>
  <si>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</si>
  <si>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</si>
  <si>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</si>
  <si>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</si>
  <si>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</si>
  <si>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</si>
  <si>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</si>
  <si>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</si>
  <si>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</si>
  <si>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</si>
  <si>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</si>
  <si>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</si>
  <si>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</si>
  <si>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</si>
  <si>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</si>
  <si>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</si>
  <si>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</si>
  <si>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</si>
  <si>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</si>
  <si>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</si>
  <si>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</si>
  <si>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</si>
  <si>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</si>
  <si>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</si>
  <si>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</si>
  <si>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</si>
  <si>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</si>
  <si>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</si>
  <si>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</si>
  <si>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</si>
  <si>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</si>
  <si>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</si>
  <si>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</si>
  <si>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</si>
  <si>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</si>
  <si>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</si>
  <si>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</si>
  <si>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</si>
  <si>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</si>
  <si>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</si>
  <si>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</si>
  <si>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</si>
  <si>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</si>
  <si>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</si>
  <si>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</si>
  <si>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</si>
  <si>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</si>
  <si>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</si>
  <si>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</si>
  <si>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</si>
  <si>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</si>
  <si>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</si>
  <si>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</si>
  <si>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</si>
  <si>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</si>
  <si>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</si>
  <si>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</si>
  <si>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</si>
  <si>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</si>
  <si>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</si>
  <si>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</si>
  <si>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</si>
  <si>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</si>
  <si>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</si>
  <si>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</si>
  <si>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</si>
  <si>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</si>
  <si>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</si>
  <si>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</si>
  <si>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</si>
  <si>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</si>
  <si>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</si>
  <si>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</si>
  <si>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</si>
  <si>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</si>
  <si>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</si>
  <si>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</si>
  <si>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</si>
  <si>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</si>
  <si>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</si>
  <si>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</si>
  <si>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</si>
  <si>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</si>
  <si>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</si>
  <si>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</si>
  <si>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</si>
  <si>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</si>
  <si>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</si>
  <si>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</si>
  <si>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</si>
  <si>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</si>
  <si>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</si>
  <si>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</si>
  <si>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</si>
  <si>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</si>
  <si>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</si>
  <si>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</si>
  <si>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</si>
  <si>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</si>
  <si>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</si>
  <si>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</si>
  <si>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</si>
  <si>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</si>
  <si>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</si>
  <si>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</si>
  <si>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</si>
  <si>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</si>
  <si>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</si>
  <si>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</si>
  <si>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</si>
  <si>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</si>
  <si>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</si>
  <si>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</si>
  <si>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</si>
  <si>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</si>
  <si>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</si>
  <si>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</si>
  <si>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</si>
  <si>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</si>
  <si>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</si>
  <si>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</si>
  <si>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</si>
  <si>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</si>
  <si>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</si>
  <si>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</si>
  <si>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</si>
  <si>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</si>
  <si>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</si>
  <si>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</si>
  <si>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</si>
  <si>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</si>
  <si>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</si>
  <si>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</si>
  <si>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</si>
  <si>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</si>
  <si>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</si>
  <si>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</si>
  <si>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</si>
  <si>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</si>
  <si>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</si>
  <si>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</si>
  <si>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</si>
  <si>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</si>
  <si>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</si>
  <si>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</si>
  <si>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</si>
  <si>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</si>
  <si>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</si>
  <si>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</si>
  <si>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</si>
  <si>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</si>
  <si>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</si>
  <si>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</si>
  <si>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</si>
  <si>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</si>
  <si>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</si>
  <si>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</si>
  <si>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</si>
  <si>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</si>
  <si>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</si>
  <si>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</si>
  <si>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</si>
  <si>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</si>
  <si>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</si>
  <si>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</si>
  <si>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</si>
  <si>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</si>
  <si>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</si>
  <si>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</si>
  <si>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</si>
  <si>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</si>
  <si>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</si>
  <si>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</si>
  <si>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</si>
  <si>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</si>
  <si>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</si>
  <si>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</si>
  <si>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</si>
  <si>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</si>
  <si>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</si>
  <si>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</si>
  <si>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</si>
  <si>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</si>
  <si>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</si>
  <si>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</si>
  <si>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</si>
  <si>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</si>
  <si>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</si>
  <si>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</si>
  <si>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</si>
  <si>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</si>
  <si>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</si>
  <si>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</si>
  <si>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</si>
  <si>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</si>
  <si>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</si>
  <si>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</si>
  <si>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</si>
  <si>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</si>
  <si>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</si>
  <si>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</si>
  <si>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</si>
  <si>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</si>
  <si>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</si>
  <si>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</si>
  <si>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</si>
  <si>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</si>
  <si>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</si>
  <si>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</si>
  <si>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</si>
  <si>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</si>
  <si>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</si>
  <si>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</si>
  <si>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</si>
  <si>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</si>
  <si>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</si>
  <si>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</si>
  <si>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</si>
  <si>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</si>
  <si>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</si>
  <si>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</si>
  <si>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</si>
  <si>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</si>
  <si>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</si>
  <si>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</si>
  <si>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</si>
  <si>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</si>
  <si>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</si>
  <si>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</si>
  <si>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</si>
  <si>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</si>
  <si>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</si>
  <si>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</si>
  <si>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</si>
  <si>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</si>
  <si>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</si>
  <si>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</si>
  <si>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</si>
  <si>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</si>
  <si>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</si>
  <si>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</si>
  <si>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</si>
  <si>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</si>
  <si>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</si>
  <si>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</si>
  <si>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</si>
  <si>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</si>
  <si>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</si>
  <si>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</si>
  <si>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</si>
  <si>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</si>
  <si>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</si>
  <si>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</si>
  <si>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</si>
  <si>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</si>
  <si>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</si>
  <si>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</si>
  <si>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</si>
  <si>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</si>
  <si>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</si>
  <si>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</si>
  <si>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</si>
  <si>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</si>
  <si>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</si>
  <si>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</si>
  <si>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</si>
  <si>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</si>
  <si>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</si>
  <si>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</si>
  <si>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</si>
  <si>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</si>
  <si>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</si>
  <si>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</si>
  <si>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</si>
  <si>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</si>
  <si>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</si>
  <si>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</si>
  <si>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</si>
  <si>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</si>
  <si>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</si>
  <si>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</si>
  <si>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</si>
  <si>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</si>
  <si>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</si>
  <si>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</si>
  <si>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</si>
  <si>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</si>
  <si>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</si>
  <si>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</si>
  <si>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</si>
  <si>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</si>
  <si>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</si>
  <si>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</si>
  <si>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</si>
  <si>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</si>
  <si>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</si>
  <si>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</si>
  <si>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</si>
  <si>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</si>
  <si>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</si>
  <si>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</si>
  <si>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</si>
  <si>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</si>
  <si>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</si>
  <si>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</si>
  <si>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</si>
  <si>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</si>
  <si>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</si>
  <si>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</si>
  <si>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</si>
  <si>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</si>
  <si>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</si>
  <si>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</si>
  <si>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</si>
  <si>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</si>
  <si>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</si>
  <si>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</si>
  <si>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</si>
  <si>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</si>
  <si>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</si>
  <si>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</si>
  <si>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</si>
  <si>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</si>
  <si>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</si>
  <si>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</si>
  <si>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</si>
  <si>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</si>
  <si>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</si>
  <si>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</si>
  <si>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</si>
  <si>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</si>
  <si>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</si>
  <si>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</si>
  <si>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</si>
  <si>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</si>
  <si>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</si>
  <si>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</si>
  <si>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</si>
  <si>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</si>
  <si>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</si>
  <si>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</si>
  <si>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</si>
  <si>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</si>
  <si>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</si>
  <si>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</si>
  <si>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</si>
  <si>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</si>
  <si>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</si>
  <si>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</si>
  <si>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</si>
  <si>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</si>
  <si>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</si>
  <si>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</si>
  <si>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</si>
  <si>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</si>
  <si>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</si>
  <si>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</si>
  <si>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</si>
  <si>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</si>
  <si>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</si>
  <si>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</si>
  <si>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</si>
  <si>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</si>
  <si>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</si>
  <si>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</si>
  <si>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</si>
  <si>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</si>
  <si>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</si>
  <si>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</si>
  <si>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</si>
  <si>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</si>
  <si>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</si>
  <si>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</si>
  <si>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</si>
  <si>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</si>
  <si>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</si>
  <si>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</si>
  <si>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</si>
  <si>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</si>
  <si>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</si>
  <si>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</si>
  <si>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</si>
  <si>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</si>
  <si>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</si>
  <si>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</si>
  <si>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</si>
  <si>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</si>
  <si>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</si>
  <si>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</si>
  <si>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</si>
  <si>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</si>
  <si>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</si>
  <si>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</si>
  <si>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</si>
  <si>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</si>
  <si>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</si>
  <si>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</si>
  <si>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</si>
  <si>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</si>
  <si>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</si>
  <si>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</si>
  <si>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</si>
  <si>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</si>
  <si>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</si>
  <si>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</si>
  <si>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</si>
  <si>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</si>
  <si>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</si>
  <si>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</si>
  <si>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</si>
  <si>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</si>
  <si>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</si>
  <si>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</si>
  <si>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</si>
  <si>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</si>
  <si>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</si>
  <si>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</si>
  <si>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</si>
  <si>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</si>
  <si>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</si>
  <si>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</si>
  <si>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</si>
  <si>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</si>
  <si>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</si>
  <si>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</si>
  <si>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</si>
  <si>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</si>
  <si>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</si>
  <si>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</si>
  <si>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</si>
  <si>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</si>
  <si>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</si>
  <si>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</si>
  <si>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</si>
  <si>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</si>
  <si>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</si>
  <si>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</si>
  <si>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</si>
  <si>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</si>
  <si>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</si>
  <si>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</si>
  <si>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</si>
  <si>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</si>
  <si>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</si>
  <si>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</si>
  <si>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</si>
  <si>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</si>
  <si>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</si>
  <si>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</si>
  <si>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</si>
  <si>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</si>
  <si>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</si>
  <si>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</si>
  <si>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</si>
  <si>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</si>
  <si>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</si>
  <si>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</si>
  <si>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</si>
  <si>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</si>
  <si>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</si>
  <si>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</si>
  <si>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</si>
  <si>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</si>
  <si>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</si>
  <si>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</si>
  <si>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</si>
  <si>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</si>
  <si>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</si>
  <si>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</si>
  <si>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</si>
  <si>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</si>
  <si>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</si>
  <si>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</si>
  <si>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</si>
  <si>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</si>
  <si>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</si>
  <si>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</si>
  <si>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</si>
  <si>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</si>
  <si>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</si>
  <si>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</si>
  <si>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</si>
  <si>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</si>
  <si>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</si>
  <si>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</si>
  <si>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</si>
  <si>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</si>
  <si>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</si>
  <si>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</si>
  <si>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</si>
  <si>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</si>
  <si>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</si>
  <si>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</si>
  <si>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</si>
  <si>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</si>
  <si>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</si>
  <si>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</si>
  <si>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</si>
  <si>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</si>
  <si>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</si>
  <si>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</si>
  <si>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</si>
  <si>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</si>
  <si>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</si>
  <si>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</si>
  <si>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</si>
  <si>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</si>
  <si>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</si>
  <si>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</si>
  <si>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</si>
  <si>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</si>
  <si>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</si>
  <si>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</si>
  <si>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</si>
  <si>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</si>
  <si>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</si>
  <si>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</si>
  <si>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</si>
  <si>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</si>
  <si>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</si>
  <si>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</si>
  <si>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</si>
  <si>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</si>
  <si>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</si>
  <si>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</si>
  <si>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</si>
  <si>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</si>
  <si>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</si>
  <si>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</si>
  <si>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</si>
  <si>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</si>
  <si>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</si>
  <si>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</si>
  <si>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</si>
  <si>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</si>
  <si>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</si>
  <si>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</si>
  <si>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</si>
  <si>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</si>
  <si>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</si>
  <si>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</si>
  <si>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</si>
  <si>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</si>
  <si>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</si>
  <si>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</si>
  <si>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</si>
  <si>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</si>
  <si>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</si>
  <si>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</si>
  <si>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</si>
  <si>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</si>
  <si>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</si>
  <si>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</si>
  <si>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</si>
  <si>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</si>
  <si>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</si>
  <si>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</si>
  <si>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</si>
  <si>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</si>
  <si>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</si>
  <si>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</si>
  <si>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</si>
  <si>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</si>
  <si>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</si>
  <si>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</si>
  <si>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</si>
  <si>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</si>
  <si>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</si>
  <si>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</si>
  <si>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</si>
  <si>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</si>
  <si>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</si>
  <si>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</si>
  <si>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</si>
  <si>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</si>
  <si>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</si>
  <si>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</si>
  <si>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</si>
  <si>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</si>
  <si>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</si>
  <si>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</si>
  <si>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</si>
  <si>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</si>
  <si>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</si>
  <si>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</si>
  <si>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</si>
  <si>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</si>
  <si>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</si>
  <si>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</si>
  <si>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</si>
  <si>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</si>
  <si>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</si>
  <si>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</si>
  <si>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</si>
  <si>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</si>
  <si>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</si>
  <si>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</si>
  <si>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</si>
  <si>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</si>
  <si>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</si>
  <si>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</si>
  <si>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</si>
  <si>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</si>
  <si>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</si>
  <si>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</si>
  <si>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</si>
  <si>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</si>
  <si>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</si>
  <si>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</si>
  <si>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</si>
  <si>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</si>
  <si>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</si>
  <si>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</si>
  <si>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</si>
  <si>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</si>
  <si>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</si>
  <si>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</si>
  <si>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</si>
  <si>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</si>
  <si>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</si>
  <si>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</si>
  <si>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</si>
  <si>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</si>
  <si>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</si>
  <si>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</si>
  <si>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</si>
  <si>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</si>
  <si>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</si>
  <si>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</si>
  <si>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</si>
  <si>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</si>
  <si>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</si>
  <si>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</si>
  <si>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</si>
  <si>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</si>
  <si>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</si>
  <si>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</si>
  <si>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</si>
  <si>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</si>
  <si>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</si>
  <si>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</si>
  <si>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</si>
  <si>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</si>
  <si>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</si>
  <si>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</si>
  <si>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</si>
  <si>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</si>
  <si>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</si>
  <si>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</si>
  <si>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</si>
  <si>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</si>
  <si>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</si>
  <si>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</si>
  <si>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</si>
  <si>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</si>
  <si>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</si>
  <si>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</si>
  <si>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</si>
  <si>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</si>
  <si>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</si>
  <si>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</si>
  <si>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</si>
  <si>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</si>
  <si>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</si>
  <si>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</si>
  <si>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</si>
  <si>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</si>
  <si>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</si>
  <si>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</si>
  <si>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</si>
  <si>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</si>
  <si>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</si>
  <si>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</si>
  <si>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</si>
  <si>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</si>
  <si>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</si>
  <si>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</si>
  <si>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</si>
  <si>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</si>
  <si>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</si>
  <si>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</si>
  <si>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</si>
  <si>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</si>
  <si>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</si>
  <si>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</si>
  <si>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</si>
  <si>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</si>
  <si>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</si>
  <si>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</si>
  <si>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</si>
  <si>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</si>
  <si>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</si>
  <si>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</si>
  <si>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</si>
  <si>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</si>
  <si>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</si>
  <si>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</si>
  <si>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</si>
  <si>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</si>
  <si>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</si>
  <si>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</si>
  <si>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</si>
  <si>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</si>
  <si>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</si>
  <si>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</si>
  <si>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</si>
  <si>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</si>
  <si>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</si>
  <si>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</si>
  <si>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</si>
  <si>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</si>
  <si>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</si>
  <si>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</si>
  <si>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</si>
  <si>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</si>
  <si>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</si>
  <si>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</si>
  <si>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</si>
  <si>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</si>
  <si>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</si>
  <si>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</si>
  <si>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</si>
  <si>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</si>
  <si>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</si>
  <si>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</si>
  <si>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</si>
  <si>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</si>
  <si>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</si>
  <si>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</si>
  <si>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</si>
  <si>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</si>
  <si>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</si>
  <si>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</si>
  <si>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</si>
  <si>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</si>
  <si>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</si>
  <si>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</si>
  <si>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</si>
  <si>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</si>
  <si>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</si>
  <si>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</si>
  <si>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</si>
  <si>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</si>
  <si>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</si>
  <si>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</si>
  <si>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</si>
  <si>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</si>
  <si>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</si>
  <si>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</si>
  <si>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</si>
  <si>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</si>
  <si>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</si>
  <si>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</si>
  <si>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</si>
  <si>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</si>
  <si>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</si>
  <si>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</si>
  <si>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</si>
  <si>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</si>
  <si>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</si>
  <si>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</si>
  <si>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</si>
  <si>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</si>
  <si>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</si>
  <si>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</si>
  <si>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</si>
  <si>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</si>
  <si>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</si>
  <si>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</si>
  <si>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</si>
  <si>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</si>
  <si>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</si>
  <si>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</si>
  <si>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</si>
  <si>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</si>
  <si>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</si>
  <si>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</si>
  <si>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</si>
  <si>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</si>
  <si>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</si>
  <si>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</si>
  <si>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</si>
  <si>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</si>
  <si>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</si>
  <si>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</si>
  <si>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</si>
  <si>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</si>
  <si>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</si>
  <si>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</si>
  <si>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</si>
  <si>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</si>
  <si>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</si>
  <si>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</si>
  <si>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</si>
  <si>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</si>
  <si>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</si>
  <si>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</si>
  <si>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</si>
  <si>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</si>
  <si>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</si>
  <si>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</si>
  <si>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</si>
  <si>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</si>
  <si>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</si>
  <si>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</si>
  <si>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</si>
  <si>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</si>
  <si>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</si>
  <si>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</si>
  <si>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</si>
  <si>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</si>
  <si>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</si>
  <si>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</si>
  <si>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</si>
  <si>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</si>
  <si>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</si>
  <si>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</si>
  <si>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</si>
  <si>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</si>
  <si>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</si>
  <si>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</si>
  <si>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</si>
  <si>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</si>
  <si>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</si>
  <si>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</si>
  <si>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</si>
  <si>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</si>
  <si>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</si>
  <si>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</si>
  <si>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</si>
  <si>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</si>
  <si>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</si>
  <si>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</si>
  <si>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</si>
  <si>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</si>
  <si>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</si>
  <si>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</si>
  <si>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</si>
  <si>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</si>
  <si>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</si>
  <si>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</si>
  <si>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</si>
  <si>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</si>
  <si>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</si>
  <si>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</si>
  <si>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</si>
  <si>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</si>
  <si>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</si>
  <si>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</si>
  <si>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</si>
  <si>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</si>
  <si>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</si>
  <si>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</si>
  <si>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</si>
  <si>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</si>
  <si>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</si>
  <si>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</si>
  <si>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</si>
  <si>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</si>
  <si>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</si>
  <si>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</si>
  <si>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</si>
  <si>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</si>
  <si>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</si>
  <si>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</si>
  <si>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</si>
  <si>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</si>
  <si>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</si>
  <si>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</si>
  <si>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</si>
  <si>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</si>
  <si>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</si>
  <si>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</si>
  <si>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</si>
  <si>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</si>
  <si>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</si>
  <si>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</si>
  <si>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</si>
  <si>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</si>
  <si>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</si>
  <si>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</si>
  <si>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</si>
  <si>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</si>
  <si>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</si>
  <si>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</si>
  <si>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</si>
  <si>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</si>
  <si>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</si>
  <si>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</si>
  <si>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</si>
  <si>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</si>
  <si>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</si>
  <si>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</si>
  <si>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</si>
  <si>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</si>
  <si>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</si>
  <si>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</si>
  <si>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</si>
  <si>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</si>
  <si>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</si>
  <si>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</si>
  <si>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</si>
  <si>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</si>
  <si>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</si>
  <si>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</si>
  <si>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</si>
  <si>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</si>
  <si>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</si>
  <si>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</si>
  <si>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</si>
  <si>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</si>
  <si>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</si>
  <si>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</si>
  <si>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</si>
  <si>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</si>
  <si>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</si>
  <si>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</si>
  <si>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</si>
  <si>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</si>
  <si>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</si>
  <si>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</si>
  <si>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</si>
  <si>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</si>
  <si>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</si>
  <si>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</si>
  <si>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</si>
  <si>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</si>
  <si>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</si>
  <si>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</si>
  <si>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</si>
  <si>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</si>
  <si>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</si>
  <si>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</si>
  <si>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</si>
  <si>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</si>
  <si>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</si>
  <si>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</si>
  <si>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</si>
  <si>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</si>
  <si>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</si>
  <si>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</si>
  <si>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</si>
  <si>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</si>
  <si>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</si>
  <si>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</si>
  <si>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</si>
  <si>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</si>
  <si>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</si>
  <si>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</si>
  <si>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</si>
  <si>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</si>
  <si>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</si>
  <si>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</si>
  <si>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</si>
  <si>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</si>
  <si>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</si>
  <si>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</si>
  <si>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</si>
  <si>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</si>
  <si>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</si>
  <si>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</si>
  <si>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</si>
  <si>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</si>
  <si>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</si>
  <si>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</si>
  <si>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</si>
  <si>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</si>
  <si>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</si>
  <si>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</si>
  <si>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</si>
  <si>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</si>
  <si>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</si>
  <si>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</si>
  <si>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</si>
  <si>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</si>
  <si>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</si>
  <si>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</si>
  <si>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</si>
  <si>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</si>
  <si>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</si>
  <si>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</si>
  <si>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</si>
  <si>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</si>
  <si>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</si>
  <si>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</si>
  <si>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</si>
  <si>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</si>
  <si>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</si>
  <si>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</si>
  <si>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</si>
  <si>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</si>
  <si>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</si>
  <si>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</si>
  <si>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</si>
  <si>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</si>
  <si>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</si>
  <si>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</si>
  <si>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</si>
  <si>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</si>
  <si>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</si>
  <si>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</si>
  <si>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</si>
  <si>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</si>
  <si>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</si>
  <si>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</si>
  <si>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</si>
  <si>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</si>
  <si>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</si>
  <si>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</si>
  <si>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</si>
  <si>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</si>
  <si>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</si>
  <si>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</si>
  <si>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</si>
  <si>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</si>
  <si>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</si>
  <si>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</si>
  <si>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</si>
  <si>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</si>
  <si>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</si>
  <si>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</si>
  <si>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</si>
  <si>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</si>
  <si>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</si>
  <si>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</si>
  <si>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</si>
  <si>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</si>
  <si>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</si>
  <si>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</si>
  <si>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</si>
  <si>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</si>
  <si>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</si>
  <si>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</si>
  <si>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</si>
  <si>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</si>
  <si>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</si>
  <si>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</si>
  <si>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</si>
  <si>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</si>
  <si>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</si>
  <si>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</si>
  <si>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</si>
  <si>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</si>
  <si>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</si>
  <si>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</si>
  <si>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</si>
  <si>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</si>
  <si>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</si>
  <si>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</si>
  <si>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</si>
  <si>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</si>
  <si>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</si>
  <si>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</si>
  <si>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</si>
  <si>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</si>
  <si>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</si>
  <si>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</si>
  <si>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</si>
  <si>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</si>
  <si>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</si>
  <si>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</si>
  <si>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</si>
  <si>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</si>
  <si>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</si>
  <si>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</si>
  <si>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</si>
  <si>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</si>
  <si>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</si>
  <si>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</si>
  <si>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</si>
  <si>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</si>
  <si>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</si>
  <si>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</si>
  <si>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</si>
  <si>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</si>
  <si>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</si>
  <si>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</si>
  <si>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</si>
  <si>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</si>
  <si>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</si>
  <si>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</si>
  <si>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</si>
  <si>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</si>
  <si>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</si>
  <si>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</si>
  <si>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</si>
  <si>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</si>
  <si>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</si>
  <si>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</si>
  <si>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</si>
  <si>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</si>
  <si>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</si>
  <si>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</si>
  <si>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</si>
  <si>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</si>
  <si>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</si>
  <si>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</si>
  <si>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</si>
  <si>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</si>
  <si>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</si>
  <si>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</si>
  <si>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</si>
  <si>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</si>
  <si>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</si>
  <si>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</si>
  <si>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</si>
  <si>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</si>
  <si>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</si>
  <si>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</si>
  <si>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</si>
  <si>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</si>
  <si>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</si>
  <si>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</si>
  <si>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</si>
  <si>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</si>
  <si>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</si>
  <si>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</si>
  <si>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</si>
  <si>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</si>
  <si>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</si>
  <si>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</si>
  <si>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</si>
  <si>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</si>
  <si>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</si>
  <si>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</si>
  <si>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</si>
  <si>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</si>
  <si>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</si>
  <si>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</si>
  <si>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</si>
  <si>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</si>
  <si>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</si>
  <si>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</si>
  <si>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</si>
  <si>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</si>
  <si>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</si>
  <si>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</si>
  <si>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</si>
  <si>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</si>
  <si>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</si>
  <si>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</si>
  <si>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</si>
  <si>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</si>
  <si>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</si>
  <si>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</si>
  <si>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</si>
  <si>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</si>
  <si>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</si>
  <si>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</si>
  <si>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</si>
  <si>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</si>
  <si>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</si>
  <si>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</si>
  <si>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</si>
  <si>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</si>
  <si>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</si>
  <si>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</si>
  <si>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</si>
  <si>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</si>
  <si>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</si>
  <si>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</si>
  <si>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</si>
  <si>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</si>
  <si>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</si>
  <si>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</si>
  <si>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</si>
  <si>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</si>
  <si>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</si>
  <si>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</si>
  <si>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</si>
  <si>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</si>
  <si>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</si>
  <si>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</si>
  <si>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</si>
  <si>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</si>
  <si>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</si>
  <si>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</si>
  <si>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</si>
  <si>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</si>
  <si>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</si>
  <si>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</si>
  <si>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</si>
  <si>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</si>
  <si>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</si>
  <si>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</si>
  <si>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</si>
  <si>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</si>
  <si>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</si>
  <si>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</si>
  <si>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</si>
  <si>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</si>
  <si>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</si>
  <si>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</si>
  <si>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</si>
  <si>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</si>
  <si>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</si>
  <si>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</si>
  <si>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</si>
  <si>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</si>
  <si>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</si>
  <si>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</si>
  <si>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</si>
  <si>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</si>
  <si>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</si>
  <si>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</si>
  <si>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</si>
  <si>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</si>
  <si>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</si>
  <si>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</si>
  <si>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</si>
  <si>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</si>
  <si>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</si>
  <si>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</si>
  <si>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</si>
  <si>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</si>
  <si>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</si>
  <si>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</si>
  <si>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</si>
  <si>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</si>
  <si>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</si>
  <si>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</si>
  <si>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</si>
  <si>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</si>
  <si>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</si>
  <si>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</si>
  <si>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</si>
  <si>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</si>
  <si>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</si>
  <si>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</si>
  <si>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</si>
  <si>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</si>
  <si>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</si>
  <si>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</si>
  <si>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</si>
  <si>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</si>
  <si>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</si>
  <si>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</si>
  <si>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</si>
  <si>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</si>
  <si>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</si>
  <si>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</si>
  <si>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</si>
  <si>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</si>
  <si>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</si>
  <si>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</si>
  <si>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</si>
  <si>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</si>
  <si>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</si>
  <si>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</si>
  <si>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</si>
  <si>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</si>
  <si>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</si>
  <si>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</si>
  <si>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</si>
  <si>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</si>
  <si>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</si>
  <si>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</si>
  <si>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</si>
  <si>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</si>
  <si>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</si>
  <si>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</si>
  <si>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</si>
  <si>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</si>
  <si>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</si>
  <si>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</si>
  <si>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</si>
  <si>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</si>
  <si>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</si>
  <si>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</si>
  <si>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</si>
  <si>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</si>
  <si>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</si>
  <si>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</si>
  <si>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</si>
  <si>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</si>
  <si>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</si>
  <si>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</si>
  <si>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</si>
  <si>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</si>
  <si>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</si>
  <si>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</si>
  <si>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</si>
  <si>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</si>
  <si>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</si>
  <si>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</si>
  <si>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</si>
  <si>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</si>
  <si>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</si>
  <si>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</si>
  <si>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</si>
  <si>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</si>
  <si>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</si>
  <si>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</si>
  <si>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</si>
  <si>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</si>
  <si>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</si>
  <si>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</si>
  <si>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</si>
  <si>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</si>
  <si>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</si>
  <si>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</si>
  <si>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</si>
  <si>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</si>
  <si>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</si>
  <si>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</si>
  <si>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</si>
  <si>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</si>
  <si>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</si>
  <si>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</si>
  <si>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</si>
  <si>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</si>
  <si>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</si>
  <si>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</si>
  <si>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</si>
  <si>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</si>
  <si>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</si>
  <si>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</si>
  <si>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</si>
  <si>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</si>
  <si>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</si>
  <si>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</si>
  <si>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</si>
  <si>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</si>
  <si>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</si>
  <si>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</si>
  <si>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</si>
  <si>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</si>
  <si>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</si>
  <si>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</si>
  <si>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</si>
  <si>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</si>
  <si>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</si>
  <si>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</si>
  <si>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</si>
  <si>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</si>
  <si>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</si>
  <si>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</si>
  <si>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</si>
  <si>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</si>
  <si>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</si>
  <si>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</si>
  <si>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</si>
  <si>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</si>
  <si>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</si>
  <si>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</si>
  <si>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</si>
  <si>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</si>
  <si>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</si>
  <si>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</si>
  <si>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</si>
  <si>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</si>
  <si>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</si>
  <si>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</si>
  <si>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</si>
  <si>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</si>
  <si>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</si>
  <si>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</si>
  <si>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</si>
  <si>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</si>
  <si>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</si>
  <si>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</si>
  <si>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</si>
  <si>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</si>
  <si>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</si>
  <si>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</si>
  <si>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</si>
  <si>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</si>
  <si>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</si>
  <si>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</si>
  <si>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</si>
  <si>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</si>
  <si>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</si>
  <si>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</si>
  <si>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</si>
  <si>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</si>
  <si>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</si>
  <si>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</si>
  <si>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</si>
  <si>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</si>
  <si>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</si>
  <si>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</si>
  <si>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</si>
  <si>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</si>
  <si>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</si>
  <si>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</si>
  <si>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</si>
  <si>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</si>
  <si>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</si>
  <si>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</si>
  <si>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</si>
  <si>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</si>
  <si>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</si>
  <si>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</si>
  <si>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</si>
  <si>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</si>
  <si>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</si>
  <si>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</si>
  <si>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</si>
  <si>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</si>
  <si>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</si>
  <si>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</si>
  <si>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</si>
  <si>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</si>
  <si>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</si>
  <si>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</si>
  <si>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</si>
  <si>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</si>
  <si>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</si>
  <si>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</si>
  <si>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</si>
  <si>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</si>
  <si>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</si>
  <si>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</si>
  <si>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</si>
  <si>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</si>
  <si>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</si>
  <si>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</si>
  <si>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</si>
  <si>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</si>
  <si>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</si>
  <si>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</si>
  <si>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</si>
  <si>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</si>
  <si>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</si>
  <si>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</si>
  <si>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</si>
  <si>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</si>
  <si>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</si>
  <si>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</si>
  <si>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</si>
  <si>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</si>
  <si>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</si>
  <si>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</si>
  <si>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</si>
  <si>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</si>
  <si>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</si>
  <si>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</si>
  <si>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</si>
  <si>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</si>
  <si>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</si>
  <si>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</si>
  <si>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</si>
  <si>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</si>
  <si>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</si>
  <si>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</si>
  <si>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</si>
  <si>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</si>
  <si>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</si>
  <si>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</si>
  <si>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</si>
  <si>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</si>
  <si>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</si>
  <si>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</si>
  <si>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</si>
  <si>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</si>
  <si>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</si>
  <si>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</si>
  <si>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</si>
  <si>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</si>
  <si>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</si>
  <si>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</si>
  <si>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</si>
  <si>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</si>
  <si>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</si>
  <si>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</si>
  <si>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</si>
  <si>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</si>
  <si>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</si>
  <si>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</si>
  <si>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</si>
  <si>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</si>
  <si>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</si>
  <si>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</si>
  <si>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</si>
  <si>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</si>
  <si>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</si>
  <si>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</si>
  <si>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</si>
  <si>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</si>
  <si>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</si>
  <si>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</si>
  <si>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</si>
  <si>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</si>
  <si>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</si>
  <si>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</si>
  <si>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</si>
  <si>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</si>
  <si>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</si>
  <si>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</si>
  <si>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</si>
  <si>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</si>
  <si>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</si>
  <si>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</si>
  <si>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</si>
  <si>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</si>
  <si>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</si>
  <si>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</si>
  <si>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</si>
  <si>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</si>
  <si>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</si>
  <si>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</si>
  <si>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</si>
  <si>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</si>
  <si>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</si>
  <si>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</si>
  <si>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</si>
  <si>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</si>
  <si>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</si>
  <si>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</si>
  <si>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</si>
  <si>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</si>
  <si>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</si>
  <si>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</si>
  <si>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</si>
  <si>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</si>
  <si>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</si>
  <si>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</si>
  <si>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</si>
  <si>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</si>
  <si>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</si>
  <si>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</si>
  <si>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</si>
  <si>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</si>
  <si>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</si>
  <si>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</si>
  <si>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</si>
  <si>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</si>
  <si>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</si>
  <si>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</si>
  <si>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</si>
  <si>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</si>
  <si>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</si>
  <si>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</si>
  <si>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</si>
  <si>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</si>
  <si>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</si>
  <si>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</si>
  <si>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</si>
  <si>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</si>
  <si>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</si>
  <si>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</si>
  <si>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</si>
  <si>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</si>
  <si>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</si>
  <si>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</si>
  <si>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</si>
  <si>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</si>
  <si>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</si>
  <si>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</si>
  <si>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</si>
  <si>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</si>
  <si>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</si>
  <si>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</si>
  <si>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</si>
  <si>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</si>
  <si>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</si>
  <si>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</si>
  <si>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</si>
  <si>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</si>
  <si>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</si>
  <si>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</si>
  <si>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</si>
  <si>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</si>
  <si>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</si>
  <si>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</si>
  <si>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</si>
  <si>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</si>
  <si>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</si>
  <si>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</si>
  <si>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</si>
  <si>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</si>
  <si>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</si>
  <si>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</si>
  <si>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</si>
  <si>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</si>
  <si>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</si>
  <si>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</si>
  <si>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</si>
  <si>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</si>
  <si>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</si>
  <si>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</si>
  <si>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</si>
  <si>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</si>
  <si>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</si>
  <si>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</si>
  <si>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</si>
  <si>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</si>
  <si>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</si>
  <si>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</si>
  <si>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</si>
  <si>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</si>
  <si>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</si>
  <si>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</si>
  <si>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</si>
  <si>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</si>
  <si>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</si>
  <si>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</si>
  <si>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</si>
  <si>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</si>
  <si>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</si>
  <si>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</si>
  <si>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</si>
  <si>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</si>
  <si>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</si>
  <si>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</si>
  <si>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</si>
  <si>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</si>
  <si>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</si>
  <si>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</si>
  <si>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</si>
  <si>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</si>
  <si>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</si>
  <si>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</si>
  <si>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</si>
  <si>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</si>
  <si>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</si>
  <si>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</si>
  <si>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</si>
  <si>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</si>
  <si>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</si>
  <si>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</si>
  <si>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</si>
  <si>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</si>
  <si>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</si>
  <si>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</si>
  <si>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</si>
  <si>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</si>
  <si>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</si>
  <si>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</si>
  <si>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</si>
  <si>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</si>
  <si>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</si>
  <si>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</si>
  <si>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</si>
  <si>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</si>
  <si>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</si>
  <si>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</si>
  <si>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</si>
  <si>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</si>
  <si>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</si>
  <si>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</si>
  <si>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</si>
  <si>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</si>
  <si>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</si>
  <si>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</si>
  <si>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</si>
  <si>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</si>
  <si>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</si>
  <si>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</si>
  <si>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</si>
  <si>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</si>
  <si>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</si>
  <si>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</si>
  <si>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</si>
  <si>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</si>
  <si>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</si>
  <si>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</si>
  <si>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</si>
  <si>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</si>
  <si>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</si>
  <si>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</si>
  <si>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</si>
  <si>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</si>
  <si>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</si>
  <si>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</si>
  <si>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</si>
  <si>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</si>
  <si>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</si>
  <si>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</si>
  <si>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</si>
  <si>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</si>
  <si>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</si>
  <si>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</si>
  <si>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</si>
  <si>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</si>
  <si>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</si>
  <si>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</si>
  <si>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</si>
  <si>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</si>
  <si>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</si>
  <si>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</si>
  <si>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</si>
  <si>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</si>
  <si>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</si>
  <si>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</si>
  <si>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</si>
  <si>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</si>
  <si>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</si>
  <si>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</si>
  <si>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</si>
  <si>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</si>
  <si>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</si>
  <si>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</si>
  <si>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</si>
  <si>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</si>
  <si>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</si>
  <si>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</si>
  <si>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</si>
  <si>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</si>
  <si>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</si>
  <si>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</si>
  <si>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</si>
  <si>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</si>
  <si>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</si>
  <si>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</si>
  <si>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</si>
  <si>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</si>
  <si>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</si>
  <si>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</si>
  <si>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</si>
  <si>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</si>
  <si>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</si>
  <si>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</si>
  <si>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</si>
  <si>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</si>
  <si>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</si>
  <si>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</si>
  <si>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</si>
  <si>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</si>
  <si>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</si>
  <si>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</si>
  <si>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</si>
  <si>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</si>
  <si>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</si>
  <si>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</si>
  <si>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</si>
  <si>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</si>
  <si>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</si>
  <si>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</si>
  <si>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</si>
  <si>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</si>
  <si>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</si>
  <si>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</si>
  <si>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</si>
  <si>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</si>
  <si>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</si>
  <si>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</si>
  <si>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</si>
  <si>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</si>
  <si>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</si>
  <si>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</si>
  <si>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</si>
  <si>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</si>
  <si>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</si>
  <si>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</si>
  <si>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</si>
  <si>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</si>
  <si>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</si>
  <si>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</si>
  <si>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</si>
  <si>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</si>
  <si>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</si>
  <si>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</si>
  <si>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</si>
  <si>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</si>
  <si>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</si>
  <si>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</si>
  <si>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</si>
  <si>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</si>
  <si>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</si>
  <si>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</si>
  <si>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</si>
  <si>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</si>
  <si>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</si>
  <si>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</si>
  <si>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</si>
  <si>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</si>
  <si>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</si>
  <si>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</si>
  <si>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</si>
  <si>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</si>
  <si>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</si>
  <si>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</si>
  <si>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</si>
  <si>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</si>
  <si>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</si>
  <si>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</si>
  <si>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</si>
  <si>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</si>
  <si>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</si>
  <si>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</si>
  <si>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</si>
  <si>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</si>
  <si>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</si>
  <si>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</si>
  <si>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</si>
  <si>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</si>
  <si>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</si>
  <si>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</si>
  <si>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</si>
  <si>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</si>
  <si>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</si>
  <si>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</si>
  <si>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</si>
  <si>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</si>
  <si>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</si>
  <si>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</si>
  <si>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</si>
  <si>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</si>
  <si>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</si>
  <si>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</si>
  <si>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</si>
  <si>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</si>
  <si>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</si>
  <si>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</si>
  <si>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</si>
  <si>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</si>
  <si>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</si>
  <si>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</si>
  <si>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</si>
  <si>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</si>
  <si>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</si>
  <si>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</si>
  <si>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</si>
  <si>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</si>
  <si>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</si>
  <si>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</si>
  <si>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</si>
  <si>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</si>
  <si>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</si>
  <si>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</si>
  <si>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</si>
  <si>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</si>
  <si>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</si>
  <si>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</si>
  <si>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</si>
  <si>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</si>
  <si>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</si>
  <si>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</si>
  <si>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</si>
  <si>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</si>
  <si>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</si>
  <si>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</si>
  <si>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</si>
  <si>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</si>
  <si>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</si>
  <si>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</si>
  <si>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</si>
  <si>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</si>
  <si>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</si>
  <si>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</si>
  <si>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</si>
  <si>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</si>
  <si>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</si>
  <si>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</si>
  <si>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</si>
  <si>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</si>
  <si>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</si>
  <si>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</si>
  <si>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</si>
  <si>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</si>
  <si>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</si>
  <si>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</si>
  <si>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</si>
  <si>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</si>
  <si>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</si>
  <si>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</si>
  <si>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</si>
  <si>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</si>
  <si>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</si>
  <si>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</si>
  <si>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</si>
  <si>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</si>
  <si>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</si>
  <si>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</si>
  <si>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</si>
  <si>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</si>
  <si>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</si>
  <si>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</si>
  <si>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</si>
  <si>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</si>
  <si>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</si>
  <si>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</si>
  <si>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</si>
  <si>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</si>
  <si>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</si>
  <si>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</si>
  <si>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</si>
  <si>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</si>
  <si>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</si>
  <si>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</si>
  <si>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</si>
  <si>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</si>
  <si>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</si>
  <si>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</si>
  <si>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</si>
  <si>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</si>
  <si>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</si>
  <si>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</si>
  <si>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</si>
  <si>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</si>
  <si>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</si>
  <si>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</si>
  <si>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</si>
  <si>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</si>
  <si>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</si>
  <si>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</si>
  <si>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</si>
  <si>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</si>
  <si>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</si>
  <si>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</si>
  <si>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</si>
  <si>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</si>
  <si>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</si>
  <si>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</si>
  <si>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</si>
  <si>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</si>
  <si>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</si>
  <si>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</si>
  <si>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</si>
  <si>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</si>
  <si>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</si>
  <si>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</si>
  <si>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</si>
  <si>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</si>
  <si>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</si>
  <si>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</si>
  <si>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</si>
  <si>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</si>
  <si>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</si>
  <si>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</si>
  <si>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</si>
  <si>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</si>
  <si>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</si>
  <si>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</si>
  <si>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</si>
  <si>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</si>
  <si>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</si>
  <si>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</si>
  <si>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</si>
  <si>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</si>
  <si>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</si>
  <si>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</si>
  <si>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</si>
  <si>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</si>
  <si>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</si>
  <si>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</si>
  <si>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</si>
  <si>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</si>
  <si>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</si>
  <si>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</si>
  <si>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</si>
  <si>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</si>
  <si>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</si>
  <si>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</si>
  <si>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</si>
  <si>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</si>
  <si>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</si>
  <si>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</si>
  <si>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</si>
  <si>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</si>
  <si>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</si>
  <si>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</si>
  <si>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</si>
  <si>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</si>
  <si>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</si>
  <si>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</si>
  <si>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</si>
  <si>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</si>
  <si>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</si>
  <si>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</si>
  <si>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</si>
  <si>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</si>
  <si>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</si>
  <si>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</si>
  <si>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</si>
  <si>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</si>
  <si>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</si>
  <si>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</si>
  <si>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</si>
  <si>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</si>
  <si>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</si>
  <si>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</si>
  <si>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</si>
  <si>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</si>
  <si>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</si>
  <si>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</si>
  <si>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</si>
  <si>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</si>
  <si>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</si>
  <si>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</si>
  <si>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</si>
  <si>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</si>
  <si>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</si>
  <si>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</si>
  <si>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</si>
  <si>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</si>
  <si>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</si>
  <si>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</si>
  <si>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</si>
  <si>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</si>
  <si>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</si>
  <si>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</si>
  <si>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</si>
  <si>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</si>
  <si>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</si>
  <si>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</si>
  <si>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</si>
  <si>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</si>
  <si>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</si>
  <si>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</si>
  <si>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</si>
  <si>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</si>
  <si>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</si>
  <si>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</si>
  <si>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</si>
  <si>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</si>
  <si>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</si>
  <si>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</si>
  <si>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</si>
  <si>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</si>
  <si>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</si>
  <si>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</si>
  <si>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</si>
  <si>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</si>
  <si>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</si>
  <si>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</si>
  <si>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</si>
  <si>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</si>
  <si>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</si>
  <si>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</si>
  <si>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</si>
  <si>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</si>
  <si>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</si>
  <si>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</si>
  <si>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</si>
  <si>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</si>
  <si>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</si>
  <si>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</si>
  <si>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</si>
  <si>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</si>
  <si>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</si>
  <si>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</si>
  <si>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</si>
  <si>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</si>
  <si>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</si>
  <si>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</si>
  <si>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</si>
  <si>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</si>
  <si>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</si>
  <si>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</si>
  <si>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</si>
  <si>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</si>
  <si>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</si>
  <si>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</si>
  <si>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</si>
  <si>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</si>
  <si>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</si>
  <si>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</si>
  <si>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</si>
  <si>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</si>
  <si>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</si>
  <si>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</si>
  <si>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</si>
  <si>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</si>
  <si>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</si>
  <si>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</si>
  <si>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</si>
  <si>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</si>
  <si>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</si>
  <si>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</si>
  <si>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</si>
  <si>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</si>
  <si>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</si>
  <si>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</si>
  <si>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</si>
  <si>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</si>
  <si>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</si>
  <si>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</si>
  <si>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</si>
  <si>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</si>
  <si>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</si>
  <si>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</si>
  <si>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</si>
  <si>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</si>
  <si>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</si>
  <si>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</si>
  <si>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</si>
  <si>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</si>
  <si>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</si>
  <si>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</si>
  <si>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</si>
  <si>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</si>
  <si>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</si>
  <si>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</si>
  <si>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</si>
  <si>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</si>
  <si>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</si>
  <si>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</si>
  <si>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</si>
  <si>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</si>
  <si>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</si>
  <si>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</si>
  <si>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</si>
  <si>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</si>
  <si>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</si>
  <si>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</si>
  <si>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</si>
  <si>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</si>
  <si>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</si>
  <si>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</si>
  <si>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</si>
  <si>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</si>
  <si>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</si>
  <si>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</si>
  <si>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</si>
  <si>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</si>
  <si>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</si>
  <si>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</si>
  <si>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</si>
  <si>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</si>
  <si>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</si>
  <si>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</si>
  <si>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</si>
  <si>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</si>
  <si>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</si>
  <si>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</si>
  <si>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</si>
  <si>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</si>
  <si>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</si>
  <si>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</si>
  <si>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</si>
  <si>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</si>
  <si>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</si>
  <si>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</si>
  <si>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</si>
  <si>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</si>
  <si>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</si>
  <si>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</si>
  <si>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</si>
  <si>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</si>
  <si>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</si>
  <si>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</si>
  <si>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</si>
  <si>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</si>
  <si>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</si>
  <si>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</si>
  <si>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</si>
  <si>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</si>
  <si>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</si>
  <si>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</si>
  <si>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</si>
  <si>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</si>
  <si>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</si>
  <si>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</si>
  <si>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</si>
  <si>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</si>
  <si>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</si>
  <si>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</si>
  <si>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</si>
  <si>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</si>
  <si>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</si>
  <si>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</si>
  <si>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</si>
  <si>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</si>
  <si>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</si>
  <si>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</si>
  <si>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</si>
  <si>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</si>
  <si>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</si>
  <si>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</si>
  <si>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</si>
  <si>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</si>
  <si>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</si>
  <si>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</si>
  <si>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</si>
  <si>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</si>
  <si>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</si>
  <si>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</si>
  <si>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</si>
  <si>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</si>
  <si>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</si>
  <si>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</si>
  <si>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</si>
  <si>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</si>
  <si>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</si>
  <si>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</si>
  <si>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</si>
  <si>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</si>
  <si>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</si>
  <si>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</si>
  <si>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</si>
  <si>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</si>
  <si>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</si>
  <si>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</si>
  <si>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</si>
  <si>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</si>
  <si>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</si>
  <si>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</si>
  <si>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</si>
  <si>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</si>
  <si>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</si>
  <si>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</si>
  <si>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</si>
  <si>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</si>
  <si>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</si>
  <si>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</si>
  <si>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</si>
  <si>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</si>
  <si>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</si>
  <si>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</si>
  <si>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</si>
  <si>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</si>
  <si>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</si>
  <si>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</si>
  <si>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</si>
  <si>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</si>
  <si>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</si>
  <si>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</si>
  <si>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</si>
  <si>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</si>
  <si>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</si>
  <si>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</si>
  <si>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</si>
  <si>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</si>
  <si>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</si>
  <si>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</si>
  <si>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</si>
  <si>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</si>
  <si>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</si>
  <si>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</si>
  <si>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</si>
  <si>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</si>
  <si>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</si>
  <si>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</si>
  <si>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</si>
  <si>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</si>
  <si>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</si>
  <si>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</si>
  <si>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</si>
  <si>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</si>
  <si>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</si>
  <si>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</si>
  <si>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</si>
  <si>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</si>
  <si>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</si>
  <si>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</si>
  <si>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</si>
  <si>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</si>
  <si>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</si>
  <si>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</si>
  <si>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</si>
  <si>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</si>
  <si>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</si>
  <si>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</si>
  <si>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</si>
  <si>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</si>
  <si>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</si>
  <si>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</si>
  <si>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</si>
  <si>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</si>
  <si>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</si>
  <si>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</si>
  <si>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</si>
  <si>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</si>
  <si>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</si>
  <si>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</si>
  <si>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</si>
  <si>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</si>
  <si>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</si>
  <si>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</si>
  <si>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</si>
  <si>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</si>
  <si>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</si>
  <si>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</si>
  <si>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</si>
  <si>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</si>
  <si>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</si>
  <si>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</si>
  <si>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</si>
  <si>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</si>
  <si>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</si>
  <si>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</si>
  <si>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</si>
  <si>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</si>
  <si>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</si>
  <si>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</si>
  <si>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</si>
  <si>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</si>
  <si>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</si>
  <si>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</si>
  <si>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</si>
  <si>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</si>
  <si>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</si>
  <si>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</si>
  <si>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</si>
  <si>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</si>
  <si>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</si>
  <si>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</si>
  <si>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</si>
  <si>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</si>
  <si>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</si>
  <si>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</si>
  <si>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</si>
  <si>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</si>
  <si>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</si>
  <si>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</si>
  <si>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</si>
  <si>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</si>
  <si>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</si>
  <si>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</si>
  <si>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</si>
  <si>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</si>
  <si>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</si>
  <si>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</si>
  <si>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</si>
  <si>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</si>
  <si>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</si>
  <si>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</si>
  <si>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</si>
  <si>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</si>
  <si>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</si>
  <si>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</si>
  <si>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</si>
  <si>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</si>
  <si>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</si>
  <si>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</si>
  <si>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</si>
  <si>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</si>
  <si>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</si>
  <si>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</si>
  <si>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</si>
  <si>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</si>
  <si>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</si>
  <si>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</si>
  <si>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</si>
  <si>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</si>
  <si>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</si>
  <si>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</si>
  <si>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</si>
  <si>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</si>
  <si>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</si>
  <si>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</si>
  <si>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</si>
  <si>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</si>
  <si>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</si>
  <si>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</si>
  <si>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</si>
  <si>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</si>
  <si>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</si>
  <si>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</si>
  <si>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</si>
  <si>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</si>
  <si>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</si>
  <si>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</si>
  <si>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</si>
  <si>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</si>
  <si>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</si>
  <si>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</si>
  <si>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</si>
  <si>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</si>
  <si>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</si>
  <si>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</si>
  <si>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</si>
  <si>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</si>
  <si>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</si>
  <si>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</si>
  <si>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</si>
  <si>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</si>
  <si>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</si>
  <si>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</si>
  <si>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</si>
  <si>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</si>
  <si>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</si>
  <si>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</si>
  <si>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</si>
  <si>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</si>
  <si>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</si>
  <si>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</si>
  <si>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</si>
  <si>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</si>
  <si>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</si>
  <si>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</si>
  <si>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</si>
  <si>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</si>
  <si>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</si>
  <si>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</si>
  <si>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</si>
  <si>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</si>
  <si>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</si>
  <si>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</si>
  <si>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</si>
  <si>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</si>
  <si>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</si>
  <si>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</si>
  <si>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</si>
  <si>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</si>
  <si>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</si>
  <si>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</si>
  <si>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</si>
  <si>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</si>
  <si>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</si>
  <si>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</si>
  <si>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</si>
  <si>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</si>
  <si>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</si>
  <si>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</si>
  <si>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</si>
  <si>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</si>
  <si>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</si>
  <si>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</si>
  <si>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</si>
  <si>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</si>
  <si>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</si>
  <si>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</si>
  <si>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</si>
  <si>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</si>
  <si>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</si>
  <si>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</si>
  <si>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</si>
  <si>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</si>
  <si>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</si>
  <si>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</si>
  <si>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</si>
  <si>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</si>
  <si>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</si>
  <si>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</si>
  <si>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</si>
  <si>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</si>
  <si>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</si>
  <si>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</si>
  <si>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</si>
  <si>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</si>
  <si>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</si>
  <si>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</si>
  <si>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</si>
  <si>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</si>
  <si>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</si>
  <si>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</si>
  <si>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</si>
  <si>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</si>
  <si>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</si>
  <si>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</si>
  <si>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</si>
  <si>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</si>
  <si>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</si>
  <si>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</si>
  <si>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</si>
  <si>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</si>
  <si>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</si>
  <si>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</si>
  <si>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</si>
  <si>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</si>
  <si>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</si>
  <si>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</si>
  <si>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</si>
  <si>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</si>
  <si>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</si>
  <si>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</si>
  <si>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</si>
  <si>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</si>
  <si>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</si>
  <si>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</si>
  <si>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</si>
  <si>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</si>
  <si>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</si>
  <si>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</si>
  <si>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</si>
  <si>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</si>
  <si>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</si>
  <si>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</si>
  <si>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</si>
  <si>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</si>
  <si>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</si>
  <si>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</si>
  <si>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</si>
  <si>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</si>
  <si>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</si>
  <si>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</si>
  <si>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</si>
  <si>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</si>
  <si>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</si>
  <si>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</si>
  <si>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</si>
  <si>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</si>
  <si>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</si>
  <si>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</si>
  <si>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</si>
  <si>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</si>
  <si>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</si>
  <si>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</si>
  <si>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</si>
  <si>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</si>
  <si>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</si>
  <si>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</si>
  <si>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</si>
  <si>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</si>
  <si>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</si>
  <si>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</si>
  <si>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</si>
  <si>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</si>
  <si>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</si>
  <si>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</si>
  <si>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</si>
  <si>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</si>
  <si>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</si>
  <si>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</si>
  <si>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</si>
  <si>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</si>
  <si>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</si>
  <si>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</si>
  <si>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</si>
  <si>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</si>
  <si>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</si>
  <si>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</si>
  <si>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</si>
  <si>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</si>
  <si>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</si>
  <si>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</si>
  <si>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</si>
  <si>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</si>
  <si>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</si>
  <si>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</si>
  <si>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</si>
  <si>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</si>
  <si>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</si>
  <si>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</si>
  <si>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</si>
  <si>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</si>
  <si>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</si>
  <si>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</si>
  <si>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</si>
  <si>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</si>
  <si>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</si>
  <si>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</si>
  <si>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</si>
  <si>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</si>
  <si>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</si>
  <si>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</si>
  <si>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</si>
  <si>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</si>
  <si>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</si>
  <si>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</si>
  <si>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</si>
  <si>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</si>
  <si>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</si>
  <si>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</si>
  <si>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</si>
  <si>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</si>
  <si>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</si>
  <si>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</si>
  <si>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</si>
  <si>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</si>
  <si>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</si>
  <si>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</si>
  <si>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</si>
  <si>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</si>
  <si>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</si>
  <si>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</si>
  <si>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</si>
  <si>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</si>
  <si>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</si>
  <si>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</si>
  <si>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</si>
  <si>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</si>
  <si>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</si>
  <si>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</si>
  <si>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</si>
  <si>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</si>
  <si>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</si>
  <si>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</si>
  <si>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</si>
  <si>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</si>
  <si>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</si>
  <si>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</si>
  <si>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</si>
  <si>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</si>
  <si>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</si>
  <si>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</si>
  <si>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</si>
  <si>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</si>
  <si>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</si>
  <si>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</si>
  <si>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</si>
  <si>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</si>
  <si>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</si>
  <si>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</si>
  <si>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</si>
  <si>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</si>
  <si>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</si>
  <si>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</si>
  <si>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</si>
  <si>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</si>
  <si>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</si>
  <si>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</si>
  <si>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</si>
  <si>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</si>
  <si>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</si>
  <si>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</si>
  <si>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</si>
  <si>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</si>
  <si>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</si>
  <si>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</si>
  <si>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</si>
  <si>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</si>
  <si>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</si>
  <si>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</si>
  <si>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</si>
  <si>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</si>
  <si>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</si>
  <si>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</si>
  <si>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</si>
  <si>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</si>
  <si>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</si>
  <si>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</si>
  <si>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</si>
  <si>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</si>
  <si>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</si>
  <si>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</si>
  <si>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</si>
  <si>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</si>
  <si>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</si>
  <si>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</si>
  <si>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</si>
  <si>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</si>
  <si>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</si>
  <si>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</si>
  <si>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</si>
  <si>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</si>
  <si>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</si>
  <si>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</si>
  <si>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</si>
  <si>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</si>
  <si>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</si>
  <si>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</si>
  <si>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</si>
  <si>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</si>
  <si>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</si>
  <si>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</si>
  <si>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</si>
  <si>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</si>
  <si>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</si>
  <si>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</si>
  <si>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</si>
  <si>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</si>
  <si>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</si>
  <si>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</si>
  <si>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</si>
  <si>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</si>
  <si>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</si>
  <si>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</si>
  <si>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</si>
  <si>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</si>
  <si>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</si>
  <si>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</si>
  <si>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</si>
  <si>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</si>
  <si>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</si>
  <si>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</si>
  <si>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</si>
  <si>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</si>
  <si>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</si>
  <si>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</si>
  <si>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</si>
  <si>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</si>
  <si>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</si>
  <si>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</si>
  <si>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</si>
  <si>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</si>
  <si>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</si>
  <si>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</si>
  <si>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</si>
  <si>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</si>
  <si>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</si>
  <si>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</si>
  <si>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</si>
  <si>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</si>
  <si>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</si>
  <si>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</si>
  <si>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</si>
  <si>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</si>
  <si>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</si>
  <si>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</si>
  <si>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</si>
  <si>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</si>
  <si>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</si>
  <si>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</si>
  <si>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</si>
  <si>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</si>
  <si>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</si>
  <si>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</si>
  <si>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</si>
  <si>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</si>
  <si>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</si>
  <si>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</si>
  <si>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</si>
  <si>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</si>
  <si>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</si>
  <si>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</si>
  <si>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</si>
  <si>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</si>
  <si>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</si>
  <si>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</si>
  <si>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</si>
  <si>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</si>
  <si>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</si>
  <si>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</si>
  <si>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</si>
  <si>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</si>
  <si>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</si>
  <si>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</si>
  <si>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</si>
  <si>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</si>
  <si>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</si>
  <si>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</si>
  <si>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</si>
  <si>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</si>
  <si>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</si>
  <si>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</si>
  <si>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</si>
  <si>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</si>
  <si>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</si>
  <si>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</si>
  <si>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</si>
  <si>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</si>
  <si>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</si>
  <si>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</si>
  <si>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</si>
  <si>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</si>
  <si>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</si>
  <si>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</si>
  <si>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</si>
  <si>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</si>
  <si>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</si>
  <si>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</si>
  <si>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</si>
  <si>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</si>
  <si>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</si>
  <si>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</si>
  <si>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</si>
  <si>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</si>
  <si>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</si>
  <si>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</si>
  <si>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</si>
  <si>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</si>
  <si>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</si>
  <si>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</si>
  <si>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</si>
  <si>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</si>
  <si>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</si>
  <si>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</si>
  <si>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</si>
  <si>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</si>
  <si>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</si>
  <si>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</si>
  <si>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</si>
  <si>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</si>
  <si>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</si>
  <si>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</si>
  <si>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</si>
  <si>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</si>
  <si>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</si>
  <si>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</si>
  <si>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</si>
  <si>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</si>
  <si>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</si>
  <si>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</si>
  <si>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</si>
  <si>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</si>
  <si>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</si>
  <si>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</si>
  <si>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</si>
  <si>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</si>
  <si>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</si>
  <si>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</si>
  <si>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</si>
  <si>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</si>
  <si>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</si>
  <si>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</si>
  <si>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</si>
  <si>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</si>
  <si>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</si>
  <si>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</si>
  <si>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</si>
  <si>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</si>
  <si>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</si>
  <si>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</si>
  <si>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</si>
  <si>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</si>
  <si>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</si>
  <si>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</si>
  <si>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</si>
  <si>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</si>
  <si>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</si>
  <si>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</si>
  <si>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</si>
  <si>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</si>
  <si>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</si>
  <si>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</si>
  <si>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</si>
  <si>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</si>
  <si>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</si>
  <si>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</si>
  <si>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</si>
  <si>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</si>
  <si>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</si>
  <si>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</si>
  <si>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</si>
  <si>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</si>
  <si>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</si>
  <si>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</si>
  <si>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</si>
  <si>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</si>
  <si>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</si>
  <si>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</si>
  <si>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</si>
  <si>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</si>
  <si>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</si>
  <si>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</si>
  <si>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</si>
  <si>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</si>
  <si>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</si>
  <si>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</si>
  <si>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</si>
  <si>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</si>
  <si>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</si>
  <si>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</si>
  <si>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</si>
  <si>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</si>
  <si>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</si>
  <si>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</si>
  <si>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</si>
  <si>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</si>
  <si>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</si>
  <si>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</si>
  <si>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</si>
  <si>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</si>
  <si>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</si>
  <si>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</si>
  <si>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</si>
  <si>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</si>
  <si>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</si>
  <si>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</si>
  <si>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</si>
  <si>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</si>
  <si>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</si>
  <si>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</si>
  <si>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</si>
  <si>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</si>
  <si>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</si>
  <si>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</si>
  <si>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</si>
  <si>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</si>
  <si>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</si>
  <si>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</si>
  <si>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</si>
  <si>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</si>
  <si>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</si>
  <si>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</si>
  <si>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</si>
  <si>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</si>
  <si>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</si>
  <si>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</si>
  <si>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</si>
  <si>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</si>
  <si>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</si>
  <si>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</si>
  <si>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</si>
  <si>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</si>
  <si>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</si>
  <si>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</si>
  <si>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</si>
  <si>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</si>
  <si>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</si>
  <si>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</si>
  <si>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</si>
  <si>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</si>
  <si>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</si>
  <si>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</si>
  <si>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</si>
  <si>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</si>
  <si>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</si>
  <si>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</si>
  <si>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</si>
  <si>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</si>
  <si>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</si>
  <si>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</si>
  <si>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</si>
  <si>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</si>
  <si>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</si>
  <si>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</si>
  <si>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</si>
  <si>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</si>
  <si>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</si>
  <si>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</si>
  <si>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</si>
  <si>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</si>
  <si>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</si>
  <si>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</si>
  <si>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</si>
  <si>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</si>
  <si>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</si>
  <si>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</si>
  <si>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</si>
  <si>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</si>
  <si>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</si>
  <si>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</si>
  <si>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</si>
  <si>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</si>
  <si>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</si>
  <si>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</si>
  <si>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</si>
  <si>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</si>
  <si>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</si>
  <si>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</si>
  <si>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</si>
  <si>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</si>
  <si>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</si>
  <si>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</si>
  <si>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</si>
  <si>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</si>
  <si>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</si>
  <si>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</si>
  <si>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</si>
  <si>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</si>
  <si>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</si>
  <si>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</si>
  <si>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</si>
  <si>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</si>
  <si>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</si>
  <si>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</si>
  <si>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</si>
  <si>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</si>
  <si>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</si>
  <si>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</si>
  <si>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</si>
  <si>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</si>
  <si>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</si>
  <si>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</si>
  <si>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</si>
  <si>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</si>
  <si>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</si>
  <si>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</si>
  <si>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</si>
  <si>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</si>
  <si>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</si>
  <si>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</si>
  <si>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</si>
  <si>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</si>
  <si>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</si>
  <si>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</si>
  <si>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</si>
  <si>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</si>
  <si>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</si>
  <si>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</si>
  <si>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</si>
  <si>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</si>
  <si>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</si>
  <si>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</si>
  <si>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</si>
  <si>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</si>
  <si>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</si>
  <si>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</si>
  <si>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</si>
  <si>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</si>
  <si>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</si>
  <si>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</si>
  <si>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</si>
  <si>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</si>
  <si>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</si>
  <si>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</si>
  <si>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</si>
  <si>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</si>
  <si>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</si>
  <si>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</si>
  <si>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</si>
  <si>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</si>
  <si>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</si>
  <si>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</si>
  <si>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</si>
  <si>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</si>
  <si>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</si>
  <si>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</si>
  <si>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</si>
  <si>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</si>
  <si>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</si>
  <si>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</si>
  <si>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</si>
  <si>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</si>
  <si>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</si>
  <si>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</si>
  <si>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</si>
  <si>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</si>
  <si>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</si>
  <si>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</si>
  <si>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</si>
  <si>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</si>
  <si>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</si>
  <si>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</si>
  <si>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</si>
  <si>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</si>
  <si>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</si>
  <si>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</si>
  <si>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</si>
  <si>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</si>
  <si>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</si>
  <si>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</si>
  <si>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</si>
  <si>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</si>
  <si>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</si>
  <si>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</si>
  <si>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</si>
  <si>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</si>
  <si>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</si>
  <si>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</si>
  <si>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</si>
  <si>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</si>
  <si>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</si>
  <si>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</si>
  <si>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</si>
  <si>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</si>
  <si>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</si>
  <si>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</si>
  <si>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</si>
  <si>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</si>
  <si>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</si>
  <si>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</si>
  <si>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</si>
  <si>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</si>
  <si>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</si>
  <si>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</si>
  <si>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</si>
  <si>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</si>
  <si>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</si>
  <si>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</si>
  <si>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</si>
  <si>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</si>
  <si>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</si>
  <si>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</si>
  <si>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</si>
  <si>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</si>
  <si>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</si>
  <si>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</si>
  <si>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</si>
  <si>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</si>
  <si>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</si>
  <si>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</si>
  <si>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</si>
  <si>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</si>
  <si>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</si>
  <si>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</si>
  <si>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</si>
  <si>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</si>
  <si>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</si>
  <si>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</si>
  <si>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</si>
  <si>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</si>
  <si>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</si>
  <si>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</si>
  <si>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</si>
  <si>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</si>
  <si>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</si>
  <si>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</si>
  <si>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</si>
  <si>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</si>
  <si>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</si>
  <si>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</si>
  <si>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</si>
  <si>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</si>
  <si>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</si>
  <si>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</si>
  <si>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</si>
  <si>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</si>
  <si>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</si>
  <si>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</si>
  <si>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</si>
  <si>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</si>
  <si>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</si>
  <si>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</si>
  <si>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</si>
  <si>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</si>
  <si>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</si>
  <si>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</si>
  <si>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</si>
  <si>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</si>
  <si>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</si>
  <si>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</si>
  <si>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</si>
  <si>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</si>
  <si>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</si>
  <si>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</si>
  <si>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</si>
  <si>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</si>
  <si>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</si>
  <si>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</si>
  <si>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</si>
  <si>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</si>
  <si>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</si>
  <si>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</si>
  <si>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</si>
  <si>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</si>
  <si>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</si>
  <si>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</si>
  <si>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</si>
  <si>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</si>
  <si>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</si>
  <si>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</si>
  <si>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</si>
  <si>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</si>
  <si>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</si>
  <si>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</si>
  <si>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</si>
  <si>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</si>
  <si>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</si>
  <si>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</si>
  <si>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</si>
  <si>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</si>
  <si>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</si>
  <si>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</si>
  <si>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</si>
  <si>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</si>
  <si>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</si>
  <si>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</si>
  <si>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</si>
  <si>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</si>
  <si>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</si>
  <si>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</si>
  <si>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</si>
  <si>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</si>
  <si>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</si>
  <si>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</si>
  <si>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</si>
  <si>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</si>
  <si>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</si>
  <si>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</si>
  <si>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</si>
  <si>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</si>
  <si>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</si>
  <si>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</si>
  <si>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</si>
  <si>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</si>
  <si>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</si>
  <si>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</si>
  <si>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</si>
  <si>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</si>
  <si>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</si>
  <si>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</si>
  <si>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</si>
  <si>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</si>
  <si>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</si>
  <si>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</si>
  <si>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</si>
  <si>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</si>
  <si>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</si>
  <si>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</si>
  <si>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</si>
  <si>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</si>
  <si>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</si>
  <si>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</si>
  <si>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</si>
  <si>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</si>
  <si>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</si>
  <si>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</si>
  <si>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</si>
  <si>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</si>
  <si>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</si>
  <si>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</si>
  <si>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</si>
  <si>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</si>
  <si>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</si>
  <si>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</si>
  <si>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</si>
  <si>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</si>
  <si>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</si>
  <si>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</si>
  <si>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</si>
  <si>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</si>
  <si>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</si>
  <si>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</si>
  <si>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</si>
  <si>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</si>
  <si>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</si>
  <si>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</si>
  <si>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</si>
  <si>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</si>
  <si>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</si>
  <si>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</si>
  <si>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</si>
  <si>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</si>
  <si>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</si>
  <si>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</si>
  <si>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</si>
  <si>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</si>
  <si>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</si>
  <si>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</si>
  <si>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</si>
  <si>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</si>
  <si>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</si>
  <si>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</si>
  <si>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</si>
  <si>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</si>
  <si>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</si>
  <si>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</si>
  <si>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</si>
  <si>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</si>
  <si>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</si>
  <si>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</si>
  <si>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</si>
  <si>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</si>
  <si>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</si>
  <si>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</si>
  <si>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</si>
  <si>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</si>
  <si>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</si>
  <si>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</si>
  <si>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</si>
  <si>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</si>
  <si>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</si>
  <si>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</si>
  <si>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</si>
  <si>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</si>
  <si>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</si>
  <si>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</si>
  <si>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</si>
  <si>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</si>
  <si>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</si>
  <si>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</si>
  <si>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</si>
  <si>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</si>
  <si>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</si>
  <si>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</si>
  <si>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</si>
  <si>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</si>
  <si>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</si>
  <si>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</si>
  <si>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</si>
  <si>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</si>
  <si>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</si>
  <si>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</si>
  <si>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</si>
  <si>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</si>
  <si>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</si>
  <si>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</si>
  <si>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</si>
  <si>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</si>
  <si>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</si>
  <si>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</si>
  <si>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</si>
  <si>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</si>
  <si>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</si>
  <si>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</si>
  <si>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</si>
  <si>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</si>
  <si>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</si>
  <si>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</si>
  <si>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</si>
  <si>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</si>
  <si>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</si>
  <si>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</si>
  <si>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</si>
  <si>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</si>
  <si>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</si>
  <si>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</si>
  <si>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</si>
  <si>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</si>
  <si>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</si>
  <si>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</si>
  <si>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</si>
  <si>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</si>
  <si>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</si>
  <si>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</si>
  <si>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</si>
  <si>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</si>
  <si>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</si>
  <si>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</si>
  <si>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</si>
  <si>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</si>
  <si>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</si>
  <si>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</si>
  <si>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</si>
  <si>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</si>
  <si>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</si>
  <si>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</si>
  <si>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</si>
  <si>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</si>
  <si>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</si>
  <si>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</si>
  <si>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</si>
  <si>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</si>
  <si>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</si>
  <si>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</si>
  <si>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</si>
  <si>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</si>
  <si>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</si>
  <si>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</si>
  <si>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</si>
  <si>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</si>
  <si>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</si>
  <si>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</si>
  <si>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</si>
  <si>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</si>
  <si>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</si>
  <si>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</si>
  <si>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</si>
  <si>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</si>
  <si>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</si>
  <si>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</si>
  <si>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</si>
  <si>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</si>
  <si>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</si>
  <si>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</si>
  <si>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</si>
  <si>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</si>
  <si>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</si>
  <si>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</si>
  <si>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</si>
  <si>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</si>
  <si>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</si>
  <si>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</si>
  <si>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</si>
  <si>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</si>
  <si>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</si>
  <si>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</si>
  <si>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</si>
  <si>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</si>
  <si>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</si>
  <si>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</si>
  <si>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</si>
  <si>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</si>
  <si>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</si>
  <si>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</si>
  <si>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</si>
  <si>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</si>
  <si>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</si>
  <si>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</si>
  <si>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</si>
  <si>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</si>
  <si>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</si>
  <si>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</si>
  <si>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</si>
  <si>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</si>
  <si>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</si>
  <si>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</si>
  <si>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</si>
  <si>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</si>
  <si>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</si>
  <si>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</si>
  <si>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</si>
  <si>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</si>
  <si>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</si>
  <si>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</si>
  <si>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</si>
  <si>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</si>
  <si>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</si>
  <si>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</si>
  <si>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</si>
  <si>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</si>
  <si>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</si>
  <si>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</si>
  <si>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</si>
  <si>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</si>
  <si>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</si>
  <si>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</si>
  <si>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</si>
  <si>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</si>
  <si>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</si>
  <si>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</si>
  <si>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</si>
  <si>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</si>
  <si>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</si>
  <si>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</si>
  <si>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</si>
  <si>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</si>
  <si>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</si>
  <si>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</si>
  <si>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</si>
  <si>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</si>
  <si>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</si>
  <si>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</si>
  <si>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</si>
  <si>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</si>
  <si>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</si>
  <si>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</si>
  <si>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</si>
  <si>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</si>
  <si>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</si>
  <si>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</si>
  <si>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</si>
  <si>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</si>
  <si>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</si>
  <si>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</si>
  <si>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</si>
  <si>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</si>
  <si>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</si>
  <si>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</si>
  <si>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</si>
  <si>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</si>
  <si>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</si>
  <si>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</si>
  <si>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</si>
  <si>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</si>
  <si>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</si>
  <si>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</si>
  <si>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</si>
  <si>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</si>
  <si>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</si>
  <si>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</si>
  <si>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</si>
  <si>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</si>
  <si>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</si>
  <si>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</si>
  <si>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</si>
  <si>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</si>
  <si>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</si>
  <si>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</si>
  <si>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</si>
  <si>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</si>
  <si>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</si>
  <si>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</si>
  <si>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</si>
  <si>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</si>
  <si>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</si>
  <si>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</si>
  <si>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</si>
  <si>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</si>
  <si>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</si>
  <si>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</si>
  <si>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</si>
  <si>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</si>
  <si>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</si>
  <si>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</si>
  <si>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</si>
  <si>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</si>
  <si>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</si>
  <si>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</si>
  <si>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</si>
  <si>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</si>
  <si>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</si>
  <si>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</si>
  <si>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</si>
  <si>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</si>
  <si>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</si>
  <si>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</si>
  <si>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</si>
  <si>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</si>
  <si>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</si>
  <si>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</si>
  <si>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</si>
  <si>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</si>
  <si>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</si>
  <si>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</si>
  <si>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</si>
  <si>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</si>
  <si>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</si>
  <si>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</si>
  <si>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</si>
  <si>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</si>
  <si>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</si>
  <si>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</si>
  <si>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</si>
  <si>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</si>
  <si>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</si>
  <si>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</si>
  <si>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</si>
  <si>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</si>
  <si>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</si>
  <si>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</si>
  <si>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</si>
  <si>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</si>
  <si>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</si>
  <si>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</si>
  <si>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</si>
  <si>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</si>
  <si>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</si>
  <si>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</si>
  <si>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</si>
  <si>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</si>
  <si>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</si>
  <si>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</si>
  <si>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</si>
  <si>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</si>
  <si>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</si>
  <si>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</si>
  <si>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</si>
  <si>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</si>
  <si>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</si>
  <si>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</si>
  <si>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</si>
  <si>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</si>
  <si>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</si>
  <si>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</si>
  <si>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</si>
  <si>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</si>
  <si>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</si>
  <si>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</si>
  <si>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</si>
  <si>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</si>
  <si>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</si>
  <si>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</si>
  <si>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</si>
  <si>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</si>
  <si>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</si>
  <si>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</si>
  <si>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</si>
  <si>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</si>
  <si>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</si>
  <si>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</si>
  <si>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</si>
  <si>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</si>
  <si>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</si>
  <si>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</si>
  <si>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</si>
  <si>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</si>
  <si>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</si>
  <si>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</si>
  <si>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</si>
  <si>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</si>
  <si>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</si>
  <si>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</si>
  <si>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</si>
  <si>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</si>
  <si>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</si>
  <si>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</si>
  <si>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</si>
  <si>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</si>
  <si>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</si>
  <si>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</si>
  <si>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</si>
  <si>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</si>
  <si>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</si>
  <si>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</si>
  <si>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</si>
  <si>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</si>
  <si>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</si>
  <si>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</si>
  <si>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</si>
  <si>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</si>
  <si>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</si>
  <si>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</si>
  <si>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</si>
  <si>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</si>
  <si>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</si>
  <si>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</si>
  <si>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</si>
  <si>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</si>
  <si>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</si>
  <si>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</si>
  <si>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</si>
  <si>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</si>
  <si>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</si>
  <si>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</si>
  <si>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</si>
  <si>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</si>
  <si>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</si>
  <si>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</si>
  <si>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</si>
  <si>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</si>
  <si>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</si>
  <si>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</si>
  <si>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</si>
  <si>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</si>
  <si>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</si>
  <si>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</si>
  <si>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</si>
  <si>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</si>
  <si>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</si>
  <si>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</si>
  <si>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</si>
  <si>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</si>
  <si>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</si>
  <si>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</si>
  <si>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</si>
  <si>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</si>
  <si>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</si>
  <si>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</si>
  <si>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</si>
  <si>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</si>
  <si>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</si>
  <si>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</si>
  <si>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</si>
  <si>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</si>
  <si>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</si>
  <si>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</si>
  <si>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</si>
  <si>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</si>
  <si>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</si>
  <si>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</si>
  <si>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</si>
  <si>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</si>
  <si>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</si>
  <si>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</si>
  <si>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</si>
  <si>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</si>
  <si>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</si>
  <si>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</si>
  <si>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</si>
  <si>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</si>
  <si>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</si>
  <si>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</si>
  <si>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</si>
  <si>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</si>
  <si>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</si>
  <si>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</si>
  <si>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</si>
  <si>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</si>
  <si>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</si>
  <si>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</si>
  <si>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</si>
  <si>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</si>
  <si>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</si>
  <si>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</si>
  <si>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</si>
  <si>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</si>
  <si>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</si>
  <si>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</si>
  <si>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</si>
  <si>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</si>
  <si>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</si>
  <si>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</si>
  <si>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</si>
  <si>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</si>
  <si>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</si>
  <si>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</si>
  <si>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</si>
  <si>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</si>
  <si>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</si>
  <si>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</si>
  <si>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</si>
  <si>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</si>
  <si>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</si>
  <si>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</si>
  <si>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</si>
  <si>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</si>
  <si>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</si>
  <si>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</si>
  <si>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</si>
  <si>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</si>
  <si>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</si>
  <si>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</si>
  <si>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</si>
  <si>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</si>
  <si>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</si>
  <si>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</si>
  <si>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</si>
  <si>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</si>
  <si>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</si>
  <si>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</si>
  <si>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</si>
  <si>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</si>
  <si>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</si>
  <si>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</si>
  <si>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</si>
  <si>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</si>
  <si>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</si>
  <si>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</si>
  <si>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</si>
  <si>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</si>
  <si>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</si>
  <si>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</si>
  <si>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</si>
  <si>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</si>
  <si>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</si>
  <si>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</si>
  <si>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</si>
  <si>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</si>
  <si>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</si>
  <si>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</si>
  <si>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</si>
  <si>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</si>
  <si>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</si>
  <si>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</si>
  <si>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</si>
  <si>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</si>
  <si>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</si>
  <si>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</si>
  <si>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</si>
  <si>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</si>
  <si>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</si>
  <si>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</si>
  <si>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</si>
  <si>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</si>
  <si>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</si>
  <si>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</si>
  <si>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</si>
  <si>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</si>
  <si>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</si>
  <si>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</si>
  <si>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</si>
  <si>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</si>
  <si>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</si>
  <si>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</si>
  <si>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</si>
  <si>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</si>
  <si>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</si>
  <si>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</si>
  <si>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</si>
  <si>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</si>
  <si>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</si>
  <si>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</si>
  <si>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</si>
  <si>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</si>
  <si>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</si>
  <si>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</si>
  <si>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</si>
  <si>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</si>
  <si>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</si>
  <si>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</si>
  <si>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</si>
  <si>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</si>
  <si>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</si>
  <si>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</si>
  <si>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</si>
  <si>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</si>
  <si>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</si>
  <si>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</si>
  <si>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</si>
  <si>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</si>
  <si>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</si>
  <si>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</si>
  <si>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</si>
  <si>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</si>
  <si>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</si>
  <si>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</si>
  <si>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</si>
  <si>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</si>
  <si>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</si>
  <si>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</si>
  <si>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</si>
  <si>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</si>
  <si>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</si>
  <si>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</si>
  <si>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</si>
  <si>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</si>
  <si>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</si>
  <si>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</si>
  <si>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</si>
  <si>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</si>
  <si>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</si>
  <si>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</si>
  <si>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</si>
  <si>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</si>
  <si>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</si>
  <si>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</si>
  <si>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</si>
  <si>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</si>
  <si>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</si>
  <si>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</si>
  <si>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</si>
  <si>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</si>
  <si>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</si>
  <si>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</si>
  <si>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</si>
  <si>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</si>
  <si>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</si>
  <si>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</si>
  <si>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</si>
  <si>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</si>
  <si>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</si>
  <si>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</si>
  <si>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</si>
  <si>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</si>
  <si>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</si>
  <si>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</si>
  <si>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</si>
  <si>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</si>
  <si>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</si>
  <si>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</si>
  <si>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</si>
  <si>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</si>
  <si>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</si>
  <si>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</si>
  <si>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</si>
  <si>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</si>
  <si>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</si>
  <si>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</si>
  <si>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</si>
  <si>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</si>
  <si>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</si>
  <si>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</si>
  <si>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</si>
  <si>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</si>
  <si>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</si>
  <si>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</si>
  <si>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</si>
  <si>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</si>
  <si>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</si>
  <si>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</si>
  <si>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</si>
  <si>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</si>
  <si>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</si>
  <si>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</si>
  <si>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</si>
  <si>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</si>
  <si>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</si>
  <si>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</si>
  <si>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</si>
  <si>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</si>
  <si>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</si>
  <si>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</si>
  <si>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</si>
  <si>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</si>
  <si>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</si>
  <si>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</si>
  <si>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</si>
  <si>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</si>
  <si>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</si>
  <si>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</si>
  <si>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</si>
  <si>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</si>
  <si>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</si>
  <si>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</si>
  <si>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</si>
  <si>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</si>
  <si>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</si>
  <si>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</si>
  <si>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</si>
  <si>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</si>
  <si>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</si>
  <si>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</si>
  <si>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</si>
  <si>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</si>
  <si>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</si>
  <si>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</si>
  <si>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</si>
  <si>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</si>
  <si>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</si>
  <si>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</si>
  <si>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</si>
  <si>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</si>
  <si>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</si>
  <si>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</si>
  <si>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</si>
  <si>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</si>
  <si>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</si>
  <si>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</si>
  <si>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</si>
  <si>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</si>
  <si>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</si>
  <si>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</si>
  <si>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</si>
  <si>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</si>
  <si>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</si>
  <si>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</si>
  <si>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</si>
  <si>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</si>
  <si>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</si>
  <si>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</si>
  <si>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</si>
  <si>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</si>
  <si>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</si>
  <si>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</si>
  <si>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</si>
  <si>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</si>
  <si>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</si>
  <si>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</si>
  <si>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</si>
  <si>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</si>
  <si>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</si>
  <si>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</si>
  <si>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</si>
  <si>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</si>
  <si>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</si>
  <si>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</si>
  <si>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</si>
  <si>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</si>
  <si>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</si>
  <si>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</si>
  <si>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</si>
  <si>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</si>
  <si>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</si>
  <si>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</si>
  <si>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</si>
  <si>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</si>
  <si>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</si>
  <si>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</si>
  <si>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</si>
  <si>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</si>
  <si>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</si>
  <si>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</si>
  <si>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</si>
  <si>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</si>
  <si>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</si>
  <si>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</si>
  <si>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</si>
  <si>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</si>
  <si>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</si>
  <si>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</si>
  <si>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</si>
  <si>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</si>
  <si>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</si>
  <si>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</si>
  <si>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</si>
  <si>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</si>
  <si>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</si>
  <si>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</si>
  <si>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</si>
  <si>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</si>
  <si>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</si>
  <si>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</si>
  <si>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</si>
  <si>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</si>
  <si>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</si>
  <si>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</si>
  <si>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</si>
  <si>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</si>
  <si>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</si>
  <si>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</si>
  <si>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</si>
  <si>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</si>
  <si>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</si>
  <si>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</si>
  <si>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</si>
  <si>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</si>
  <si>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</si>
  <si>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</si>
  <si>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</si>
  <si>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</si>
  <si>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</si>
  <si>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</si>
  <si>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</si>
  <si>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</si>
  <si>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</si>
  <si>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</si>
  <si>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</si>
  <si>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</si>
  <si>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</si>
  <si>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</si>
  <si>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</si>
  <si>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</si>
  <si>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</si>
  <si>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</si>
  <si>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</si>
  <si>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</si>
  <si>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</si>
  <si>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</si>
  <si>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</si>
  <si>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</si>
  <si>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</si>
  <si>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</si>
  <si>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</si>
  <si>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</si>
  <si>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</si>
  <si>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</si>
  <si>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</si>
  <si>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</si>
  <si>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</si>
  <si>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</si>
  <si>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</si>
  <si>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</si>
  <si>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</si>
  <si>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</si>
  <si>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</si>
  <si>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</si>
  <si>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</si>
  <si>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</si>
  <si>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</si>
  <si>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</si>
  <si>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</si>
  <si>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</si>
  <si>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</si>
  <si>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</si>
  <si>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</si>
  <si>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</si>
  <si>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</si>
  <si>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</si>
  <si>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</si>
  <si>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</si>
  <si>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</si>
  <si>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</si>
  <si>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</si>
  <si>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</si>
  <si>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</si>
  <si>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</si>
  <si>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</si>
  <si>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</si>
  <si>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</si>
  <si>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</si>
  <si>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</si>
  <si>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</si>
  <si>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</si>
  <si>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</si>
  <si>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</si>
  <si>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</si>
  <si>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</si>
  <si>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</si>
  <si>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</si>
  <si>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</si>
  <si>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</si>
  <si>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</si>
  <si>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</si>
  <si>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</si>
  <si>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</si>
  <si>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</si>
  <si>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</si>
  <si>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</si>
  <si>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</si>
  <si>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</si>
  <si>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</si>
  <si>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</si>
  <si>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</si>
  <si>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</si>
  <si>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</si>
  <si>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</si>
  <si>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</si>
  <si>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</si>
  <si>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</si>
  <si>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</si>
  <si>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</si>
  <si>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</si>
  <si>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</si>
  <si>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</si>
  <si>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</si>
  <si>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</si>
  <si>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</si>
  <si>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</si>
  <si>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</si>
  <si>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</si>
  <si>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</si>
  <si>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</si>
  <si>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</si>
  <si>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</si>
  <si>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</si>
  <si>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</si>
  <si>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</si>
  <si>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</si>
  <si>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</si>
  <si>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</si>
  <si>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</si>
  <si>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</si>
  <si>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</si>
  <si>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</si>
  <si>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</si>
  <si>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</si>
  <si>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</si>
  <si>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</si>
  <si>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</si>
  <si>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</si>
  <si>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</si>
  <si>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</si>
  <si>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</si>
  <si>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</si>
  <si>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</si>
  <si>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</si>
  <si>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</si>
  <si>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</si>
  <si>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</si>
  <si>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</si>
  <si>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</si>
  <si>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</si>
  <si>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shu0344</t>
  </si>
  <si>
    <t>PCM-20251025-00001817</t>
  </si>
  <si>
    <t>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</si>
</sst>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293.1022416666674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12.607253240741557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45956.050667592594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45956.050667592594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45956.050667592594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45956.050667592594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45956.050667592594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45956.050667592594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45956.050667592594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45956.050667592594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45956.050667592594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45956.050667592594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45956.050667592594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45956.050667592594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45956.050667592594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45956.050667592594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45956.050667592594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45956.050667592594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45956.050667592594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45956.050667592594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45956.050667592594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45956.050667592594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45956.050667592594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45956.050667592594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45956.050667592594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45956.050667592594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45956.050667592594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45956.050667592594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45956.050667592594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45956.050667592594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45956.050667592594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45956.050667592594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45956.050667592594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45956.050667592594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45956.050667592594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45956.050667592594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45956.050667592594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45956.050667592594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45956.050667592594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45956.050667592594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45956.050667592594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45956.050667592594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45956.050667592594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45956.050667592594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45956.050667592594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45956.050667592594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45956.050667592594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45956.050667592594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45956.050667592594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45956.050667592594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45956.050667592594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45956.050667592594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45956.050667592594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45956.050667592594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45956.050667592594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45956.050667592594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45956.050667592594</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45956.050667592594</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131.05082962963206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11.55489212962857</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45956.050667592594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45956.050667592594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45956.050667592594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45956.050667592594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45956.050667592594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45956.050667592594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45956.050667592594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45956.050667361109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45956.050667361109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45956.050667361109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45956.050667361109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45956.050667361109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45956.050667361109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45956.050667361109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45956.050667361109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45956.050667361109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45956.050667361109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45956.050667361109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45956.050667361109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45956.050667361109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45956.050667361109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45956.050667361109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45956.050667361109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45956.050667361109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45956.050667361109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45956.050667361109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45956.050667361109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45956.050667361109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45956.050667361109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45956.050667361109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45956.050667361109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45956.050667361109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45956.050667361109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45956.050667361109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45956.050667361109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45956.050667361109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45956.050667361109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45956.050667361109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45956.050667361109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45956.050667361109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45956.050667361109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45956.050667361109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45956.050667361109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45956.050667361109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45956.050667361109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45956.050667361109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45956.050667361109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45956.050667361109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45956.050667361109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45956.050667361109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45956.050667361109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45956.050667361109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45956.050667361109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45956.050667361109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45956.050667361109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45956.050667361109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45956.050667361109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45956.050667361109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45956.050667361109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45956.050667361109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45956.050667361109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45956.050667361109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45956.050667361109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45956.050667361109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45956.050667361109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45956.050667361109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45956.050667361109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45956.050667361109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45956.050667361109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45956.050667361109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45956.050667361109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45956.050667361109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45956.050667361109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45956.050667361109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45956.050667361109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45956.050667361109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45956.050667361109</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45956.050667361109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45956.050667361109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45956.050667361109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45956.050667361109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45956.050667361109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45956.050667361109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45956.050667361109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45956.050667361109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45956.050667361109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45956.050667361109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45956.050667361109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45956.050667361109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45956.050667361109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45956.050667361109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45956.050667361109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45956.050667361109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45956.050667361109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45956.050667361109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45956.050667361109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45956.050667361109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45956.050667361109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45956.050667361109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45956.050667361109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45956.050667361109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45956.050667361109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45956.050667361109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45956.050667361109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45956.050667361109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45956.050667361109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45956.050667361109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45956.050667361109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45956.050667361109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45956.050667361109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45956.050667361109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45956.050667361109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45956.050667361109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45956.050667361109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45956.050667361109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45956.050667361109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45956.050667361109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45956.050667361109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45956.050667361109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45956.050667361109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45956.050667361109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45956.050667361109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45956.050667361109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45956.050667361109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45956.050667361109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45956.050667361109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45956.050667361109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45956.050667361109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45956.050667361109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45956.050667361109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45956.050667361109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45956.050667361109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45956.050667361109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45956.050667361109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45956.050667361109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45956.050667361109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45956.050667361109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45956.050667361109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45956.050667361109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45956.050667361109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45956.050667361109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45956.050667361109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45956.050667361109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45956.050667361109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45956.050667361109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45956.050667361109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45956.050667361109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45956.050667361109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45956.050667361109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45956.050667361109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45956.050667361109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45956.050667361109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45956.050667361109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45956.050667361109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45956.050667361109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45956.050667361109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45956.050667361109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45956.050667361109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45956.050667361109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45956.050667361109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45956.050667361109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45956.050667361109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45956.050667361109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45956.050667361109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45956.050667361109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45956.050667361109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45956.050667361109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45956.050667361109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45956.050667361109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45956.050667361109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45956.050667361109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45956.050667361109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45956.050667361109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45956.050667361109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45956.050667361109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45956.050667361109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45956.050667361109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45956.050667361109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45956.050667361109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45956.050667361109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45956.050667361109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45956.050667361109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45956.050667361109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45956.050667361109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45956.050667361109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45956.050667361109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45956.050667361109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45956.050667361109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45956.050667361109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45956.050667361109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45956.050667361109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45956.050667361109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45956.050667361109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45956.050667361109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45956.050667361109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45956.050667361109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45956.050667361109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45956.050667361109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45956.050667361109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45956.050667361109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45956.050667361109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45956.050667361109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45956.050667361109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45956.050667361109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45956.050667361109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45956.050667361109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45956.050667361109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45956.050667361109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45956.050667361109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45956.050667361109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45956.050667361109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45956.050667361109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45956.050667361109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45956.050667361109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45956.050667361109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45956.050667361109</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45956.050667361109</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45956.050667361109</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45956.050667361109</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45956.050667361109</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45956.050667361109</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D2" sqref="D2: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1" ca="1" si="0">IFERROR(NOW()-F2,"-")</f>
        <v>45956.050667592594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45956.050667592594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45956.050667592594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45956.050667592594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45956.050667592594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45956.050667592594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45956.050667592594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45956.050667592594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45956.050667592594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45956.050667592594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45956.050667592594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45956.050667592594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45956.050667592594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45956.050667592594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45956.050667592594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45956.050667592594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45956.050667592594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45956.050667592594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45956.050667592594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45956.050667592594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45956.050667592594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45956.050667592594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45956.050667592594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45956.050667592594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45956.050667592594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45956.050667592594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45956.050667592594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45956.050667592594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45956.050667592594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45956.050667592594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45956.050667592594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45956.050667592594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45956.050667592594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45956.050667592594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45956.050667592594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45956.050667592594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45956.050667592594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45956.050667592594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45956.050667592594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45956.050667592594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45956.050667592594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45956.050667592594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45956.050667592594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45956.050667592594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45956.050667592594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45956.050667592594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45956.050667592594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45956.050667592594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45956.050667592594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45956.050667592594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45956.050667592594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45956.050667592594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45956.050667592594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45956.050667592594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45956.050667592594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45956.050667592594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45956.050667592594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45956.050667592594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45956.050667592594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45956.050667592594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45956.050667592594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45956.050667592594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45956.050667592594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45956.050667592594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45956.050667592594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45956.050667592594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45956.050667592594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45956.050667592594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45956.050667592594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45956.050667592594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45956.050667592594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45956.050667592594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45956.050667592594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45956.050667592594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45956.050667592594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45956.050667592594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45956.050667592594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45956.050667592594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45956.050667592594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45956.050667592594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45956.050667592594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45956.050667592594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45956.050667592594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45956.050667592594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45956.050667592594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45956.050667592594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45956.050667592594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45956.050667592594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45956.050667592594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45956.050667592594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45956.050667592594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45956.050667592594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45956.050667592594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45956.050667592594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45956.050667592594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45956.050667592594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45956.050667592594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45956.050667592594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45956.050667592594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45956.050667592594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45956.050667592594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45956.050667592594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45956.050667592594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45956.050667592594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45956.050667592594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45956.050667592594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45956.050667592594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45956.050667592594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45956.050667592594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45956.050667592594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45956.050667592594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45956.050667592594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45956.050667592594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45956.050667592594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45956.050667592594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45956.050667592594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45956.050667592594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45956.050667592594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45956.050667592594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45956.050667592594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45956.050667592594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45956.050667592594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45956.050667592594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45956.050667592594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45956.050667592594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45956.050667592594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45956.050667592594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45956.050667592594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45956.050667592594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45956.050667592594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45956.050667592594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45956.050667592594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45956.050667592594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45956.050667592594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45956.050667592594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45956.050667592594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45956.050667592594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45956.050667592594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45956.050667592594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45956.050667592594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45956.050667592594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45956.050667592594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45956.050667592594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45956.050667592594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45956.050667592594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45956.050667592594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45956.050667592594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45956.050667592594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45956.050667592594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45956.050667592594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45956.050667592594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45956.050667592594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45956.050667592594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45956.050667592594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45956.050667592594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45956.050667592594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45956.050667592594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45956.050667592594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45956.050667592594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45956.050667592594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45956.050667592594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45956.050667592594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45956.050667592594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45956.050667592594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45956.050667592594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45956.050667592594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45956.050667592594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45956.050667592594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45956.050667592594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45956.050667592594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45956.050667592594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45956.050667592594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45956.050667592594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45956.050667592594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45956.050667592594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45956.050667592594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45956.050667592594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45956.050667592594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45956.050667592594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45956.050667592594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45956.050667592594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45956.050667592594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45956.050667592594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45956.050667592594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45956.050667592594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45956.050667592594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45956.050667592594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45956.050667592594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45956.050667592594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45956.050667592594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45956.050667592594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45956.050667592594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45956.050667592594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45956.050667592594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45956.050667592594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45956.050667592594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45956.050667592594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45956.050667592594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45956.050667592594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45956.050667592594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45956.050667592594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45956.050667592594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45956.050667592594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45956.050667592594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45956.050667592594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45956.050667592594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45956.050667592594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45956.050667592594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45956.050667592594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45956.050667592594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45956.050667592594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45956.050667592594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45956.050667592594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45956.050667592594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45956.050667592594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45956.050667592594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45956.050667592594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45956.050667592594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45956.050667592594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45956.050667592594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45956.050667592594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45956.050667592594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45956.050667592594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45956.050667592594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45956.050667592594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45956.050667592594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45956.050667592594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45956.050667592594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45956.050667592594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45956.050667592594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45956.050667592594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45956.050667592594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45956.050667592594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45956.050667592594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45956.050667592594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45956.050667592594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45956.050667592594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45956.050667592594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45956.050667592594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45956.050667592594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45956.050667592594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45956.050667592594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45956.050667592594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45956.050667592594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45956.050667592594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45956.050667592594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45956.050667592594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45956.050667592594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45956.050667592594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45956.050667592594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45956.050667592594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45956.050667592594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45956.050667592594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45956.050667592594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45956.050667592594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45956.050667592594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45956.050667592594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45956.050667592594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45956.050667592594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45956.050667592594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45956.050667592594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45956.050667592594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45956.050667592594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45956.050667592594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45956.050667592594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45956.050667592594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45956.050667592594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45956.050667592594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45956.050667592594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45956.050667592594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45956.050667592594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45956.050667592594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45956.050667592594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45956.050667592594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45956.050667592594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45956.050667592594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45956.050667592594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45956.050667592594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45956.050667592594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45956.050667592594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45956.050667592594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45956.050667592594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45956.050667592594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45956.050667592594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45956.050667592594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45956.050667592594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45956.050667592594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45956.050667592594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45956.050667592594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45956.050667592594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45956.050667592594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45956.050667592594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45956.050667592594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45956.050667592594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45956.050667592594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45956.050667592594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45956.050667592594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45956.050667592594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45956.050667592594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45956.050667592594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45956.050667592594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45956.050667592594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45956.050667592594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45956.050667592594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45956.050667592594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45956.050667592594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45956.050667592594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45956.050667592594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45956.050667592594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45956.050667592594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45956.050667592594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45956.050667592594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45956.050667592594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45956.050667592594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45956.050667592594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45956.050667592594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45956.050667592594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45956.050667592594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45956.050667592594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45956.050667592594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45956.050667592594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45956.050667592594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45956.050667592594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45956.050667592594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45956.050667592594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45956.050667592594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45956.050667592594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45956.050667592594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45956.050667592594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45956.050667592594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45956.050667592594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45956.050667592594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45956.050667592594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45956.050667592594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45956.050667592594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45956.050667592594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45956.050667592594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45956.050667592594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45956.050667592594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45956.050667592594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45956.050667592594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45956.050667592594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45956.050667592594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45956.050667592594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45956.050667592594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45956.050667592594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45956.050667592594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45956.050667592594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45956.050667592594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45956.050667592594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45956.050667592594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45956.050667592594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45956.050667592594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45956.050667592594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45956.050667592594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45956.050667592594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45956.050667592594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45956.050667592594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45956.050667592594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45956.050667592594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45956.050667592594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45956.050667592594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45956.050667592594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45956.050667592594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45956.050667592594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45956.050667592594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45956.050667592594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45956.050667592594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45956.050667592594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45956.050667592594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45956.050667592594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45956.050667592594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45956.050667592594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45956.050667592594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45956.050667592594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45956.050667592594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45956.050667592594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45956.050667592594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45956.050667592594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45956.050667592594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45956.050667592594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45956.050667592594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45956.050667592594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45956.050667592594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45956.050667592594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45956.050667592594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45956.050667592594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45956.050667592594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45956.050667592594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45956.050667592594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45956.050667592594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45956.050667592594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45956.050667592594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45956.050667592594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45956.050667592594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45956.050667592594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45956.050667592594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45956.050667592594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45956.050667592594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45956.050667592594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45956.050667592594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45956.050667592594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45956.050667592594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45956.050667592594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45956.050667592594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45956.050667592594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45956.050667592594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45956.050667592594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45956.050667592594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45956.050667592594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45956.050667592594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45956.050667592594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45956.050667592594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45956.050667592594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45956.050667592594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45956.050667592594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45956.050667592594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45956.050667592594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45956.050667592594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45956.050667592594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45956.050667592594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45956.050667592594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45956.050667592594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45956.050667592594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45956.050667592594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45956.050667592594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45956.050667592594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45956.050667592594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45956.050667592594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45956.050667592594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45956.050667592594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45956.050667592594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45956.050667592594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45956.050667592594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45956.050667592594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45956.050667592594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45956.050667592594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45956.050667592594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45956.050667592594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45956.050667592594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45956.050667592594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45956.050667592594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45956.050667592594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45956.050667592594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45956.050667592594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45956.050667592594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45956.050667592594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45956.050667592594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45956.050667592594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45956.050667592594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45956.050667592594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45956.050667592594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45956.050667592594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45956.050667592594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45956.050667592594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45956.050667592594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45956.050667592594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45956.050667592594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45956.050667592594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45956.050667592594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45956.050667592594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45956.050667592594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45956.050667592594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45956.050667592594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45956.050667592594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45956.050667592594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45956.050667592594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45956.050667592594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45956.050667592594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45956.050667592594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45956.050667592594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45956.050667592594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45956.050667592594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45956.050667592594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45956.050667592594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45956.050667592594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45956.050667592594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45956.050667592594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45956.050667592594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45956.050667592594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45956.050667592594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45956.050667592594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45956.050667592594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45956.050667592594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45956.050667592594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45956.050667592594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45956.050667592594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45956.050667592594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45956.050667592594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45956.050667592594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45956.050667592594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45956.050667592594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45956.050667592594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45956.050667592594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45956.050667592594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45956.050667592594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45956.050667592594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45956.050667592594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45956.050667592594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45956.050667592594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45956.050667592594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45956.050667592594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45956.050667592594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45956.050667592594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45956.050667592594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45956.050667592594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45956.050667592594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45956.050667592594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45956.050667592594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45956.050667592594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45956.050667592594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45956.050667592594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45956.050667592594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45956.050667592594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45956.050667592594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45956.050667592594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45956.050667592594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45956.050667592594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45956.050667592594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45956.050667592594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45956.050667592594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45956.050667592594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45956.050667592594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45956.050667592594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45956.050667592594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45956.050667592594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45956.050667592594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45956.050667592594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45956.050667592594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45956.050667592594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45956.050667592594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45956.050667592594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45956.050667592594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45956.050667592594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45956.050667592594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45956.050667592594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45956.050667592594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45956.050667592594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45956.050667592594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45956.050667592594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45956.050667592594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45956.050667592594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45956.050667592594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45956.050667592594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45956.050667592594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45956.050667592594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45956.050667592594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45956.050667592594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45956.050667592594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45956.050667592594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45956.050667592594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45956.050667592594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45956.050667592594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45956.050667592594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45956.050667592594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45956.050667592594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45956.050667592594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45956.050667592594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45956.050667592594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45956.050667592594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45956.050667592594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45956.050667592594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45956.050667592594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45956.050667592594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45956.050667592594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45956.050667592594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45956.050667592594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45956.050667592594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45956.050667592594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45956.050667592594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45956.050667592594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45956.050667592594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45956.050667592594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45956.050667592594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45956.050667592594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45956.050667592594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45956.050667592594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45956.050667592594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45956.050667592594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45956.050667592594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45956.050667592594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45956.050667592594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45956.050667592594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45956.050667592594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45956.050667592594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45956.050667592594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45956.050667592594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45956.050667592594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45956.050667592594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45956.050667592594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45956.050667592594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45956.050667592594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45956.050667592594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45956.050667592594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45956.050667592594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45956.050667592594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45956.050667592594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45956.050667592594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45956.050667592594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45956.050667592594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45956.050667592594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45956.050667592594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45956.050667592594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45956.050667592594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45956.050667592594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45956.050667592594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45956.050667592594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45956.050667592594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45956.050667592594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45956.050667592594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45956.050667592594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45956.050667592594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45956.050667592594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45956.050667592594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45956.050667592594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45956.050667592594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45956.050667592594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45956.050667592594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45956.050667592594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45956.050667592594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45956.050667592594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45956.050667592594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45956.050667592594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45956.050667592594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45956.050667592594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45956.050667592594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45956.050667592594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45956.050667592594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45956.050667592594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45956.050667592594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45956.050667592594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45956.050667592594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45956.050667592594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45956.050667592594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45956.050667592594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45956.050667592594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45956.050667592594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45956.050667592594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45956.050667592594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45956.050667592594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45956.050667592594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45956.050667592594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45956.050667592594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45956.050667592594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45956.050667592594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45956.050667592594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45956.050667592594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45956.050667592594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45956.050667592594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45956.050667592594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45956.050667592594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45956.050667592594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45956.050667592594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45956.050667592594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45956.050667592594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45956.050667592594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45956.050667592594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45956.050667592594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45956.050667592594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45956.050667592594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45956.050667592594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45956.050667592594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45956.050667592594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45956.050667592594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45956.050667592594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45956.050667592594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45956.050667592594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45956.050667592594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45956.050667592594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45956.050667592594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45956.050667592594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45956.050667592594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45956.050667592594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45956.050667592594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45956.050667592594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45956.050667592594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45956.050667592594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45956.050667592594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45956.050667592594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45956.050667592594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45956.050667592594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45956.050667592594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45956.050667592594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45956.050667592594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45956.050667592594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45956.050667592594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45956.050667592594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45956.050667592594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45956.050667592594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45956.050667592594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45956.050667592594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45956.050667592594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45956.050667592594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45956.050667592594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45956.050667592594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45956.050667592594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45956.050667592594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45956.050667592594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45956.050667592594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45956.050667592594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45956.050667592594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45956.050667592594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45956.050667592594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45956.050667592594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45956.050667592594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45956.050667592594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45956.050667592594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45956.050667592594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45956.050667592594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45956.050667592594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45956.050667592594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45956.050667592594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45956.050667592594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45956.050667592594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45956.050667592594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45956.050667592594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45956.050667592594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45956.050667592594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45956.050667592594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45956.050667592594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45956.050667592594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45956.050667592594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45956.050667592594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45956.050667592594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45956.050667592594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45956.050667592594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45956.050667592594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45956.050667592594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45956.050667592594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45956.050667592594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45956.050667592594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45956.050667592594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45956.050667592594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45956.050667592594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45956.050667592594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45956.050667592594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45956.050667592594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45956.050667592594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45956.050667592594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45956.050667592594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45956.050667592594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45956.050667592594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45956.050667592594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45956.050667592594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45956.050667592594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45956.050667592594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45956.050667592594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45956.050667592594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45956.050667592594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45956.050667592594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45956.050667592594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45956.050667592594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45956.050667592594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45956.050667592594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45956.050667592594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45956.050667592594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45956.050667592594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45956.050667592594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45956.050667592594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45956.050667592594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45956.050667592594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45956.050667592594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45956.050667592594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45956.050667592594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45956.050667592594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45956.050667592594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45956.050667592594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45956.050667592594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45956.050667592594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45956.050667592594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45956.050667592594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45956.050667592594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45956.050667592594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45956.050667592594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45956.050667592594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45956.050667592594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45956.050667592594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45956.050667592594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45956.050667592594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45956.050667592594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45956.050667592594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45956.050667592594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45956.050667592594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45956.050667592594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45956.050667592594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45956.050667592594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45956.050667592594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45956.050667592594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45956.050667592594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45956.050667592594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45956.050667592594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45956.050667592594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45956.050667592594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45956.050667592594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45956.050667592594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45956.050667592594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45956.050667592594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45956.050667592594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45956.050667592594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45956.050667592594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45956.050667592594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45956.050667592594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45956.050667592594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45956.050667592594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45956.050667592594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45956.050667592594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45956.050667592594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45956.050667592594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45956.050667592594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45956.050667592594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45956.050667592594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45956.050667592594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45956.050667592594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45956.050667592594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45956.050667592594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45956.050667592594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45956.050667592594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45956.050667592594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45956.050667592594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45956.050667592594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45956.050667592594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45956.050667592594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45956.050667592594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45956.050667592594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45956.050667592594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45956.050667592594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45956.050667592594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45956.050667592594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45956.050667592594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45956.050667592594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45956.050667592594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45956.050667592594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45956.050667592594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45956.050667592594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45956.050667592594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45956.050667592594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45956.050667592594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45956.050667592594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45956.050667592594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45956.050667592594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45956.050667592594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45956.050667592594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45956.050667592594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45956.050667592594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45956.050667592594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45956.050667592594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45956.050667592594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45956.050667592594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45956.050667592594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45956.050667592594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45956.050667592594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45956.050667592594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45956.050667592594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45956.050667592594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45956.050667592594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45956.050667592594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45956.050667592594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45956.050667592594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45956.050667592594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45956.050667592594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45956.050667592594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45956.050667592594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45956.050667592594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45956.050667592594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45956.050667592594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45956.050667592594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45956.050667592594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45956.050667592594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45956.050667592594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45956.050667592594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45956.050667592594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45956.050667592594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45956.050667592594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45956.050667592594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45956.050667592594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45956.050667592594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45956.050667592594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45956.050667592594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45956.050667592594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45956.050667592594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45956.050667592594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45956.050667592594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45956.050667592594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45956.050667592594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45956.050667592594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45956.050667592594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45956.050667592594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45956.050667592594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45956.050667592594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45956.050667592594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45956.050667592594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45956.050667592594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45956.050667592594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45956.050667592594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45956.050667592594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45956.050667592594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45956.050667592594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45956.050667592594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45956.050667592594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45956.050667592594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45956.050667592594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45956.050667592594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45956.050667592594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45956.050667592594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45956.050667592594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45956.050667592594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45956.050667592594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45956.050667592594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45956.050667592594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45956.050667592594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45956.050667592594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45956.050667592594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45956.050667592594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45956.050667592594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45956.050667592594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45956.050667592594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45956.050667592594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45956.050667592594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45956.050667592594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45956.050667592594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45956.050667592594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45956.050667592594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45956.050667592594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45956.050667592594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45956.050667592594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45956.050667592594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45956.050667592594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45956.050667592594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45956.050667592594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45956.050667592594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45956.050667592594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45956.050667592594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45956.050667592594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45956.050667592594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45956.050667592594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45956.050667592594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45956.050667592594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45956.050667592594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45956.050667592594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45956.050667592594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45956.050667592594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45956.050667592594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45956.050667592594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45956.050667592594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45956.050667592594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45956.050667592594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45956.050667592594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45956.050667592594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45956.050667592594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45956.050667592594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45956.050667592594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45956.050667592594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45956.050667592594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45956.050667592594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45956.050667592594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45956.050667592594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45956.050667592594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45956.050667592594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45956.050667592594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45956.050667592594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45956.050667592594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45956.050667592594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45956.050667592594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45956.050667592594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45956.050667592594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45956.050667592594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45956.050667592594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45956.050667592594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45956.050667592594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45956.050667592594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45956.050667592594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45956.050667592594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45956.050667592594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45956.050667592594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45956.050667592594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45956.050667592594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45956.050667592594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45956.050667592594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45956.050667592594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45956.050667592594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45956.050667592594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45956.050667592594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45956.050667592594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45956.050667592594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45956.050667592594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45956.050667592594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45956.050667592594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45956.050667592594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45956.050667592594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45956.050667592594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45956.050667592594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45956.050667592594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45956.050667592594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45956.050667592594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45956.050667592594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45956.050667592594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45956.050667592594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45956.050667592594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45956.050667592594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45956.050667592594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45956.050667592594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45956.050667592594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45956.050667592594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45956.050667592594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45956.050667592594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45956.050667592594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45956.050667592594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45956.050667592594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45956.050667592594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45956.050667592594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45956.050667592594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45956.050667592594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45956.050667592594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45956.050667592594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45956.050667592594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45956.050667592594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45956.050667592594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45956.050667592594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45956.050667592594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45956.050667592594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45956.050667592594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45956.050667592594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45956.050667592594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45956.050667592594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45956.050667592594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45956.050667592594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45956.050667592594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45956.050667592594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45956.050667592594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45956.050667592594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45956.050667592594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45956.050667592594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45956.050667592594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45956.050667592594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45956.050667592594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45956.050667592594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45956.050667592594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45956.050667592594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45956.050667592594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45956.050667592594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45956.050667592594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45956.050667592594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45956.050667592594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45956.050667592594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45956.050667592594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45956.050667592594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45956.050667592594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45956.050667592594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45956.050667592594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45956.050667592594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45956.050667592594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45956.050667592594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45956.050667592594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45956.050667592594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45956.050667592594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45956.050667592594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45956.050667592594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45956.050667592594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45956.050667592594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45956.050667592594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45956.050667592594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45956.050667592594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45956.050667592594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45956.050667592594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45956.050667592594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45956.050667592594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45956.050667592594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45956.050667592594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45956.050667592594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45956.050667592594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45956.050667592594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45956.050667592594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45956.050667592594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45956.050667592594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45956.050667592594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45956.050667592594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45956.050667592594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45956.050667592594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45956.050667592594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45956.050667592594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45956.050667592594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45956.050667592594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45956.050667592594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45956.050667592594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45956.050667592594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45956.050667592594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45956.050667592594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45956.050667592594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45956.050667592594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45956.050667592594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45956.050667592594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45956.050667592594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45956.050667592594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45956.050667592594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45956.050667592594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45956.050667592594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45956.050667592594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45956.050667592594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45956.050667592594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45956.050667592594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45956.050667592594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45956.050667592594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45956.050667592594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45956.050667592594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45956.050667592594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45956.050667592594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45956.050667592594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45956.050667592594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45956.050667592594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45956.050667592594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45956.050667592594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45956.050667592594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45956.050667592594</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252.56994999999733</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2.4159453703687177</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0.31231111111264909</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121"/>
      <c r="E5" s="98"/>
      <c r="F5" s="123"/>
      <c r="G5" s="124">
        <f ca="1">IFERROR(NOW()-F5,"")</f>
        <v>45956.050667592594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45956.050667592594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45956.050667592594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45956.050667592594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45956.050667592594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45956.050667592594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45956.050667592594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45956.050667592594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45956.050667592594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45956.050667592594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45956.050667592594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45956.050667592594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45956.050667592594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45956.050667592594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45956.050667592594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45956.050667592594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45956.050667592594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45956.050667592594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45956.050667592594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45956.050667592594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45956.050667592594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45956.050667592594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45956.050667592594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45956.050667592594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45956.050667592594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45956.050667592594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45956.050667592594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45956.050667592594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45956.050667592594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45956.050667592594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45956.050667592594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45956.050667592594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45956.050667592594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45956.050667592594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45956.050667592594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45956.050667592594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45956.050667592594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45956.050667592594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45956.050667592594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45956.050667592594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45956.050667592594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45956.050667592594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45956.050667592594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45956.050667592594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45956.050667592594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45956.050667592594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45956.050667592594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45956.050667592594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45956.050667592594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45956.050667592594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45956.050667592594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45956.050667592594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45956.050667592594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45956.050667592594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45956.050667592594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45956.050667592594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45956.050667592594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45956.050667592594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45956.050667592594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45956.050667592594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45956.050667592594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45956.050667592594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45956.050667592594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45956.050667592594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45956.050667592594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45956.050667592594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45956.050667592594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45956.050667592594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45956.050667592594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45956.050667592594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45956.050667592594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45956.050667592594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45956.050667592594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45956.050667592594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45956.050667592594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45956.050667592594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45956.050667592594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45956.050667592594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45956.050667592594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45956.050667592594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45956.050667592594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45956.050667592594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45956.050667592594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45956.050667592594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45956.050667592594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45956.050667592594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45956.050667592594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45956.050667592594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45956.050667592594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45956.050667592594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45956.050667592594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45956.050667592594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45956.050667592594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45956.050667592594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45956.050667592594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45956.050667592594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45956.050667592594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45956.050667592594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45956.050667592594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45956.050667592594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45956.050667592594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45956.050667592594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45956.050667592594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45956.050667592594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45956.050667592594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45956.050667592594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45956.050667592594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45956.050667592594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45956.050667592594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45956.050667592594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45956.050667592594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45956.050667592594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45956.050667592594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45956.050667592594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45956.050667592594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45956.050667592594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45956.050667592594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45956.050667592594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45956.050667592594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45956.050667592594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45956.050667592594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45956.050667592594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45956.050667592594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45956.050667592594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45956.050667592594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45956.050667592594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45956.050667592594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45956.050667592594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45956.050667592594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45956.050667592594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45956.050667592594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45956.050667592594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45956.050667592594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45956.050667592594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45956.050667592594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45956.050667592594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45956.050667592594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45956.050667592594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45956.050667592594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45956.050667592594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45956.050667592594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45956.050667592594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45956.050667592594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45956.050667592594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45956.050667592594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45956.050667592594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45956.050667592594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45956.050667592594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45956.050667592594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45956.050667592594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45956.050667592594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45956.050667592594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45956.050667592594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45956.050667592594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45956.050667592594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45956.050667592594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45956.050667592594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45956.050667592594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45956.050667592594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45956.050667592594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45956.050667592594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45956.050667592594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45956.050667592594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45956.050667592594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45956.050667592594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45956.050667592594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45956.050667592594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45956.050667592594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45956.050667592594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45956.050667592594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45956.050667592594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45956.050667592594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45956.050667592594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45956.050667592594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45956.050667592594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45956.050667592594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45956.050667592594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45956.050667592594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45956.050667592594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45956.050667592594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45956.050667592594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45956.050667592594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45956.050667592594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45956.050667592594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45956.050667592594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45956.050667592594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45956.050667592594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45956.050667592594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45956.050667592594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45956.050667592594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45956.050667592594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45956.050667592594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45956.050667592594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45956.050667592594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45956.050667592594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45956.050667592594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45956.050667592594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45956.050667592594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45956.050667592594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45956.050667592594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45956.050667592594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45956.050667592594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45956.050667592594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45956.050667592594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45956.050667592594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45956.050667592594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45956.050667592594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45956.050667592594</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45956.050667592594</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45956.050667592594</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45956.050667592594</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45956.050667592594</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45956.050667592594</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45956.050667592594</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45956.050667592594</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45956.050667592594</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45956.050667592594</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64.218607407405216</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29.86179027777689</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7.3895564814811223</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45956.050667361109</v>
      </c>
      <c r="H5" s="153"/>
      <c r="I5" s="152" t="str">
        <f>IFERROR(VLOOKUP(D5,DB!A:F,6,0),"")</f>
        <v/>
      </c>
      <c r="J5" s="152" t="str">
        <f>IFERROR(VLOOKUP(D5,DB!A:G,7,0),"")</f>
        <v/>
      </c>
      <c r="K5" s="152"/>
      <c r="L5" s="152" t="str">
        <f>IFERROR(VLOOKUP(D5,DB!A:I,9,0),"")</f>
        <v/>
      </c>
    </row>
    <row r="6" spans="1:13" ht="15">
      <c r="A6" s="152"/>
      <c r="B6" s="152" t="str">
        <f>IFERROR(VLOOKUP(D6,DB!A:K,11,0),"")</f>
        <v>R5</v>
      </c>
      <c r="C6" s="152"/>
      <c r="D6" s="152" t="s">
        <v>39098</v>
      </c>
      <c r="E6" s="152"/>
      <c r="F6" s="153"/>
      <c r="G6" s="154">
        <f ca="1">IFERROR(NOW()-F6,"")</f>
        <v>45956.050667592594</v>
      </c>
      <c r="H6" s="153"/>
      <c r="I6" s="152" t="str">
        <f>IFERROR(VLOOKUP(D6,DB!A:F,6,0),"")</f>
        <v>Generator-SG</v>
      </c>
      <c r="J6" s="152" t="str">
        <f>IFERROR(VLOOKUP(D6,DB!A:G,7,0),"")</f>
        <v>Vandalized</v>
      </c>
      <c r="K6" s="152"/>
      <c r="L6" s="152" t="str">
        <f>IFERROR(VLOOKUP(D6,DB!A:I,9,0),"")</f>
        <v>Latis</v>
      </c>
    </row>
    <row r="7" spans="1:13" ht="15">
      <c r="A7" s="152"/>
      <c r="B7" s="152" t="str">
        <f>IFERROR(VLOOKUP(D7,DB!A:K,11,0),"")</f>
        <v/>
      </c>
      <c r="C7" s="152"/>
      <c r="D7" s="152"/>
      <c r="E7" s="152"/>
      <c r="F7" s="153"/>
      <c r="G7" s="154">
        <f ca="1">IFERROR(NOW()-F7,"")</f>
        <v>45956.050667592594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45956.050667592594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45956.050667592594</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45956.050667592594</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45956.050667592594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45956.050667592594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45956.050667592594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45956.050667592594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45956.050667592594</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45956.050667592594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45956.050667592594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45956.050667592594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45956.050667592594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45956.050667592594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45956.050667592594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45956.050667592594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45956.050667592594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45956.050667592594</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45956.050667592594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45956.050667592594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45956.050667592594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45956.050667592594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45956.050667592594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45956.050667592594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45956.050667592594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45956.050667592594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45956.050667592594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45956.050667592594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45956.050667592594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45956.050667592594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45956.050667592594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45956.050667592594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45956.050667592594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45956.050667592594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45956.050667592594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45956.050667592594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45956.050667592594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45956.050667592594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45956.050667592594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45956.050667592594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45956.050667592594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45956.050667592594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45956.050667592594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45956.050667592594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45956.050667592594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45956.050667592594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45956.050667592594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45956.050667592594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45956.050667592594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45956.050667592594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45956.050667592594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45956.050667592594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45956.050667592594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45956.050667592594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45956.050667592594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45956.050667592594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45956.050667592594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45956.050667592594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45956.050667592594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45956.050667592594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45956.050667592594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45956.050667592594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45956.050667592594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45956.050667592594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45956.050667592594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45956.050667592594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45956.050667592594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45956.050667592594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45956.050667592594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45956.050667592594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45956.050667592594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45956.050667592594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45956.050667592594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45956.050667592594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45956.050667592594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45956.050667592594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45956.050667592594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45956.050667592594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45956.050667592594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45956.050667592594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45956.050667592594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45956.050667592594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45956.050667592594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45956.050667592594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45956.050667592594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45956.050667592594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45956.050667592594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45956.050667592594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45956.050667592594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45956.050667592594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45956.050667592594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45956.050667592594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45956.050667592594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45956.050667592594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45956.050667592594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45956.050667592594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45956.050667592594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45956.050667592594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45956.050667592594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45956.050667592594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45956.050667592594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45956.050667592594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45956.050667592594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45956.050667592594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45956.050667592594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45956.050667592594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45956.050667592594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45956.050667592594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45956.050667592594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45956.050667592594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45956.050667592594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45956.050667592594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45956.050667592594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45956.050667592594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45956.050667592594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45956.050667592594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45956.050667592594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45956.050667592594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45956.050667592594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45956.050667592594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45956.050667592594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45956.050667592594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45956.050667592594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45956.050667592594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45956.050667592594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45956.050667592594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45956.050667592594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45956.050667592594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45956.050667592594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45956.050667592594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45956.050667592594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45956.050667592594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45956.050667592594</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45956.050667592594</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45956.050667592594</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45956.050667592594</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45956.050667592594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45956.050667592594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45956.050667592594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45956.050667592594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45956.050667592594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45956.050667592594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45956.050667592594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45956.050667592594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45956.050667592594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45956.050667592594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45956.050667592594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45956.050667592594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45956.050667592594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45956.050667592594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45956.050667592594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45956.050667592594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45956.050667592594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45956.050667592594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45956.050667592594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45956.050667592594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45956.050667592594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45956.050667592594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45956.050667592594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45956.050667592594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45956.050667592594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45956.050667592594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45956.050667592594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45956.050667592594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45956.050667592594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45956.050667592594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45956.050667592594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45956.050667592594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45956.050667592594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45956.050667592594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45956.050667592594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45956.050667592594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45956.050667592594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45956.050667592594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45956.050667592594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45956.050667592594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45956.050667592594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45956.050667592594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45956.050667592594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45956.050667592594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45956.050667592594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45956.050667592594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45956.050667592594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45956.050667592594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45956.050667592594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45956.050667592594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45956.050667592594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45956.050667592594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45956.050667592594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45956.050667592594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45956.050667592594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45956.050667592594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45956.050667592594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45956.050667592594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45956.050667592594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45956.050667592594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45956.050667592594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45956.050667592594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45956.050667592594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45956.050667592594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45956.050667592594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45956.050667592594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45956.050667592594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45956.050667592594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45956.050667592594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45956.050667592594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45956.050667592594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45956.050667592594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45956.050667592594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45956.050667592594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45956.050667592594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45956.050667592594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45956.050667592594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45956.050667592594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45956.050667592594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45956.050667592594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45956.050667592594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45956.050667592594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45956.050667592594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45956.050667592594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45956.050667592594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45956.050667592594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45956.050667592594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45956.050667592594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45956.050667592594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45956.050667592594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45956.050667592594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45956.050667592594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45956.050667592594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45956.050667592594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45956.050667592594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45956.050667592594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45956.050667592594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45956.050667592594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45956.050667592594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45956.050667592594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45956.050667592594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45956.050667592594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45956.050667592594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45956.050667592594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45956.050667592594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45956.050667592594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45956.050667592594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45956.050667592594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45956.050667592594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45956.050667592594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45956.050667592594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45956.050667592594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45956.050667592594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45956.050667592594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45956.050667592594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45956.050667592594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45956.050667592594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45956.050667592594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45956.050667592594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45956.050667592594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45956.050667592594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45956.050667592594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45956.050667592594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45956.050667592594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45956.050667592594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45956.050667592594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45956.050667592594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45956.050667592594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45956.050667592594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45956.050667592594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45956.050667592594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45956.050667592594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45956.050667592594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45956.050667592594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45956.050667592594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45956.050667592594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45956.050667592594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45956.050667592594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45956.050667592594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45956.050667592594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45956.050667592594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45956.050667592594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45956.050667592594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45956.050667592594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45956.050667592594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45956.050667592594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45956.050667592594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45956.050667592594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45956.050667592594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45956.050667592594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45956.050667592594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45956.050667592594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45956.050667592594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45956.050667592594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45956.050667592594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45956.050667592594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45956.050667592594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45956.050667592594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45956.050667592594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45956.050667592594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45956.050667592594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45956.050667592594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45956.050667592594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45956.050667592594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45956.050667592594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45956.050667592594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45956.050667592594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45956.050667592594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45956.050667592594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45956.050667592594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45956.050667592594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45956.050667592594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45956.050667592594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45956.050667592594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45956.050667592594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45956.050667592594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45956.050667592594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45956.050667592594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45956.050667592594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45956.050667592594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45956.050667592594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45956.050667592594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45956.050667592594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45956.050667592594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45956.050667592594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45956.050667592594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45956.050667592594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45956.050667592594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45956.050667592594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45956.050667592594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45956.050667592594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45956.050667592594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45956.050667592594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45956.050667592594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45956.050667592594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45956.050667592594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45956.050667592594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45956.050667592594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45956.050667592594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45956.050667592594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45956.050667592594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45956.050667592594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45956.050667592594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45956.050667592594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45956.050667592594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45956.050667592594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45956.050667592594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45956.050667592594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45956.050667592594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45956.050667592594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45956.050667592594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45956.050667592594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45956.050667592594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45956.050667592594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45956.050667592594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45956.050667592594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45956.050667592594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45956.050667592594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45956.050667592594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45956.050667592594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45956.050667592594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45956.050667592594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45956.050667592594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45956.050667592594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45956.050667592594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45956.050667592594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45956.050667592594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45956.050667592594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45956.050667592594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45956.050667592594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45956.050667592594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45956.050667592594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45956.050667592594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45956.050667592594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45956.050667592594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45956.050667592594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45956.050667592594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45956.050667592594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45956.050667592594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45956.050667592594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45956.050667592594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45956.050667592594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45956.050667592594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45956.050667592594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45956.050667592594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45956.050667592594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45956.050667592594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45956.050667592594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45956.050667592594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45956.050667592594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45956.050667592594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45956.050667592594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45956.050667592594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45956.050667592594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45956.050667592594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45956.050667592594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45956.050667592594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45956.050667592594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45956.050667592594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45956.050667592594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45956.050667592594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45956.050667592594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45956.050667592594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45956.050667592594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45956.050667592594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45956.050667592594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45956.050667592594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45956.050667592594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45956.050667592594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45956.050667592594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45956.050667592594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45956.050667592594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45956.050667592594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45956.050667592594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45956.050667592594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45956.050667592594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45956.050667592594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45956.050667592594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45956.050667592594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45956.050667592594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45956.050667592594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45956.050667592594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45956.050667592594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45956.050667592594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45956.050667592594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45956.050667592594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45956.050667592594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45956.050667592594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45956.050667592594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45956.050667592594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45956.050667592594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45956.050667592594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45956.050667592594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45956.050667592594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45956.050667592594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45956.050667592594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45956.050667592594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45956.050667592594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45956.050667592594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45956.050667592594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45956.050667592594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45956.050667592594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45956.050667592594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45956.050667592594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45956.050667592594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45956.050667592594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45956.050667592594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45956.050667592594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45956.050667592594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45956.050667592594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45956.050667592594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45956.050667592594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45956.050667592594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45956.050667592594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45956.050667592594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45956.050667592594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45956.050667592594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45956.050667592594</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45956.050667592594</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45956.050667592594</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45956.050667592594</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v>45955.952673611115</v>
      </c>
      <c r="G2" s="77">
        <f ca="1">IFERROR(NOW()-F2,"-")</f>
        <v>9.7993749994202517E-2</v>
      </c>
      <c r="H2" s="107">
        <v>45955.946597222224</v>
      </c>
      <c r="I2" s="103" t="str">
        <f>IFERROR(VLOOKUP(D2,DB!A:F,6,0),"")</f>
        <v>Generator-SG</v>
      </c>
      <c r="J2" s="102" t="str">
        <f>IFERROR(VLOOKUP(D2,DB!A:G,7,0),"")</f>
        <v>Vandalized</v>
      </c>
      <c r="K2" s="108" t="s">
        <v>39100</v>
      </c>
      <c r="L2" s="109" t="str">
        <f>IFERROR(VLOOKUP(D2,DB!A:I,9,0),"")</f>
        <v>Latis</v>
      </c>
    </row>
    <row r="3" spans="1:16383" ht="31.5" customHeight="1">
      <c r="A3" s="104"/>
      <c r="B3" s="103" t="str">
        <f>IFERROR(VLOOKUP(D3,DB!A:K,11,0),"")</f>
        <v/>
      </c>
      <c r="C3" s="105"/>
      <c r="D3" s="103"/>
      <c r="E3" s="106"/>
      <c r="F3" s="107"/>
      <c r="G3" s="77">
        <f ca="1">IFERROR(NOW()-F3,"-")</f>
        <v>45956.050667361109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45956.050667361109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45956.050667361109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45956.050667361109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45956.050667361109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45956.050667361109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45956.050667361109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45956.050667361109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45956.050667361109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45956.050667361109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45956.050667361109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45956.050667361109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45956.050667361109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45956.050667361109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45956.050667361109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45956.050667361109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45956.050667361109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45956.050667361109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45956.050667361109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45956.050667361109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45956.050667361109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45956.050667361109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45956.050667361109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45956.050667361109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45956.050667361109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45956.050667361109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45956.050667361109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45956.050667361109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45956.050667361109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45956.050667361109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45956.050667361109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45956.050667361109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45956.050667361109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45956.050667361109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45956.050667361109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45956.050667361109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45956.050667361109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45956.050667361109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45956.050667361109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45956.050667361109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45956.050667361109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45956.050667361109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45956.050667361109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45956.050667361109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45956.050667361109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45956.050667361109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45956.050667361109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45956.050667361109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45956.050667361109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45956.050667361109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45956.050667361109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45956.050667361109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45956.050667361109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45956.050667361109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45956.050667361109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45956.050667361109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45956.050667361109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45956.050667361109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45956.050667361109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45956.050667361109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45956.050667361109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45956.050667361109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45956.050667361109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45956.050667361109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45956.050667361109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45956.050667361109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45956.050667361109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45956.050667361109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45956.050667361109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45956.050667361109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45956.050667361109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45956.050667361109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45956.050667361109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45956.050667361109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45956.050667361109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45956.050667361109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45956.050667361109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45956.050667361109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45956.050667361109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45956.050667361109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45956.050667361109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45956.050667361109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45956.050667361109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45956.050667361109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45956.050667361109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45956.050667361109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45956.050667361109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45956.050667361109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45956.050667361109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45956.050667361109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45956.050667361109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45956.050667361109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45956.050667361109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45956.050667361109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45956.050667361109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45956.050667361109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45956.050667361109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45956.050667361109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45956.050667361109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45956.050667361109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45956.050667361109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45956.050667361109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45956.050667361109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45956.050667361109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45956.050667361109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45956.050667361109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45956.050667361109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45956.050667361109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45956.050667361109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45956.050667361109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45956.050667361109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45956.050667361109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45956.050667361109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45956.050667361109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45956.050667361109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45956.050667361109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45956.050667361109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45956.050667361109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45956.050667361109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45956.050667361109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45956.050667361109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45956.050667361109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45956.050667361109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45956.050667361109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45956.050667361109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45956.050667361109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45956.050667361109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45956.050667361109</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45956.050667361109</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45956.050667361109</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45956.050667361109</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45956.050667361109</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2025-10-25T22:14:21Z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