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18" documentId="120_S{2AC9BD13-BADA-5192-A53E-5A8FF88502F6}" xr6:coauthVersionLast="47" xr6:coauthVersionMax="47" xr10:uidLastSave="{34E08B24-C8AF-4EFE-A779-1581D5D4A90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<sst xmlns="http://schemas.openxmlformats.org/spreadsheetml/2006/main" count="180286" uniqueCount="39127">
  <si>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</si>
  <si>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</si>
  <si>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</si>
  <si>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</si>
  <si>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</si>
  <si>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</si>
  <si>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</si>
  <si>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</si>
  <si>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</si>
  <si>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</si>
  <si>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</si>
  <si>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</si>
  <si>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</si>
  <si>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</si>
  <si>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</si>
  <si>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</si>
  <si>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</si>
  <si>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</si>
  <si>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</si>
  <si>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</si>
  <si>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</si>
  <si>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</si>
  <si>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</si>
  <si>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</si>
  <si>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</si>
  <si>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</si>
  <si>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</si>
  <si>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</si>
  <si>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</si>
  <si>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</si>
  <si>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</si>
  <si>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</si>
  <si>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</si>
  <si>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</si>
  <si>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</si>
  <si>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</si>
  <si>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</si>
  <si>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</si>
  <si>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</si>
  <si>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</si>
  <si>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</si>
  <si>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</si>
  <si>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</si>
  <si>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</si>
  <si>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</si>
  <si>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</si>
  <si>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</si>
  <si>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</si>
  <si>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</si>
  <si>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</si>
  <si>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</si>
  <si>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</si>
  <si>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</si>
  <si>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</si>
  <si>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</si>
  <si>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</si>
  <si>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</si>
  <si>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</si>
  <si>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</si>
  <si>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</si>
  <si>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</si>
  <si>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</si>
  <si>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</si>
  <si>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</si>
  <si>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</si>
  <si>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</si>
  <si>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</si>
  <si>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</si>
  <si>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</si>
  <si>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</si>
  <si>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</si>
  <si>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</si>
  <si>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</si>
  <si>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</si>
  <si>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</si>
  <si>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</si>
  <si>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</si>
  <si>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</si>
  <si>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</si>
  <si>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</si>
  <si>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</si>
  <si>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</si>
  <si>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</si>
  <si>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</si>
  <si>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</si>
  <si>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</si>
  <si>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</si>
  <si>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</si>
  <si>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</si>
  <si>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</si>
  <si>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</si>
  <si>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</si>
  <si>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</si>
  <si>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</si>
  <si>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</si>
  <si>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</si>
  <si>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</si>
  <si>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</si>
  <si>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</si>
  <si>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</si>
  <si>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</si>
  <si>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</si>
  <si>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</si>
  <si>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</si>
  <si>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</si>
  <si>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</si>
  <si>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</si>
  <si>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</si>
  <si>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</si>
  <si>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</si>
  <si>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</si>
  <si>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</si>
  <si>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</si>
  <si>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</si>
  <si>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</si>
  <si>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</si>
  <si>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</si>
  <si>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</si>
  <si>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</si>
  <si>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</si>
  <si>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</si>
  <si>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</si>
  <si>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</si>
  <si>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</si>
  <si>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</si>
  <si>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</si>
  <si>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</si>
  <si>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</si>
  <si>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</si>
  <si>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</si>
  <si>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</si>
  <si>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</si>
  <si>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</si>
  <si>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</si>
  <si>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</si>
  <si>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</si>
  <si>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</si>
  <si>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</si>
  <si>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</si>
  <si>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</si>
  <si>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</si>
  <si>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</si>
  <si>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</si>
  <si>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</si>
  <si>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</si>
  <si>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</si>
  <si>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</si>
  <si>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</si>
  <si>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</si>
  <si>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</si>
  <si>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</si>
  <si>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</si>
  <si>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</si>
  <si>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</si>
  <si>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</si>
  <si>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</si>
  <si>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</si>
  <si>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</si>
  <si>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</si>
  <si>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</si>
  <si>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</si>
  <si>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</si>
  <si>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</si>
  <si>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</si>
  <si>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</si>
  <si>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</si>
  <si>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</si>
  <si>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</si>
  <si>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</si>
  <si>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</si>
  <si>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</si>
  <si>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</si>
  <si>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</si>
  <si>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</si>
  <si>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</si>
  <si>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</si>
  <si>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</si>
  <si>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</si>
  <si>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</si>
  <si>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</si>
  <si>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</si>
  <si>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</si>
  <si>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</si>
  <si>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</si>
  <si>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</si>
  <si>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</si>
  <si>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</si>
  <si>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</si>
  <si>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</si>
  <si>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</si>
  <si>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</si>
  <si>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</si>
  <si>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</si>
  <si>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</si>
  <si>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</si>
  <si>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</si>
  <si>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</si>
  <si>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</si>
  <si>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</si>
  <si>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</si>
  <si>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</si>
  <si>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</si>
  <si>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</si>
  <si>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</si>
  <si>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</si>
  <si>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</si>
  <si>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</si>
  <si>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</si>
  <si>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</si>
  <si>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</si>
  <si>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</si>
  <si>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</si>
  <si>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</si>
  <si>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</si>
  <si>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</si>
  <si>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</si>
  <si>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</si>
  <si>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</si>
  <si>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</si>
  <si>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</si>
  <si>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</si>
  <si>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</si>
  <si>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</si>
  <si>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</si>
  <si>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</si>
  <si>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</si>
  <si>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</si>
  <si>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</si>
  <si>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</si>
  <si>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</si>
  <si>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</si>
  <si>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</si>
  <si>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</si>
  <si>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</si>
  <si>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</si>
  <si>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</si>
  <si>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</si>
  <si>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</si>
  <si>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</si>
  <si>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</si>
  <si>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</si>
  <si>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</si>
  <si>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</si>
  <si>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</si>
  <si>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</si>
  <si>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</si>
  <si>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</si>
  <si>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</si>
  <si>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</si>
  <si>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</si>
  <si>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</si>
  <si>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</si>
  <si>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</si>
  <si>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</si>
  <si>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</si>
  <si>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</si>
  <si>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</si>
  <si>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</si>
  <si>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</si>
  <si>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</si>
  <si>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</si>
  <si>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</si>
  <si>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</si>
  <si>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</si>
  <si>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</si>
  <si>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</si>
  <si>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</si>
  <si>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</si>
  <si>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</si>
  <si>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</si>
  <si>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</si>
  <si>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</si>
  <si>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</si>
  <si>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</si>
  <si>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</si>
  <si>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</si>
  <si>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</si>
  <si>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</si>
  <si>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</si>
  <si>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</si>
  <si>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</si>
  <si>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</si>
  <si>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</si>
  <si>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</si>
  <si>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</si>
  <si>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</si>
  <si>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</si>
  <si>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</si>
  <si>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</si>
  <si>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</si>
  <si>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</si>
  <si>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</si>
  <si>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</si>
  <si>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</si>
  <si>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</si>
  <si>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</si>
  <si>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</si>
  <si>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</si>
  <si>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</si>
  <si>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</si>
  <si>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</si>
  <si>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</si>
  <si>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</si>
  <si>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</si>
  <si>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</si>
  <si>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</si>
  <si>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</si>
  <si>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</si>
  <si>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</si>
  <si>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</si>
  <si>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</si>
  <si>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</si>
  <si>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</si>
  <si>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</si>
  <si>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</si>
  <si>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</si>
  <si>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</si>
  <si>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</si>
  <si>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</si>
  <si>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</si>
  <si>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</si>
  <si>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</si>
  <si>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</si>
  <si>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</si>
  <si>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</si>
  <si>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</si>
  <si>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</si>
  <si>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</si>
  <si>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</si>
  <si>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</si>
  <si>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</si>
  <si>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</si>
  <si>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</si>
  <si>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</si>
  <si>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</si>
  <si>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</si>
  <si>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</si>
  <si>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</si>
  <si>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</si>
  <si>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</si>
  <si>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</si>
  <si>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</si>
  <si>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</si>
  <si>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</si>
  <si>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</si>
  <si>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</si>
  <si>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</si>
  <si>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</si>
  <si>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</si>
  <si>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</si>
  <si>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</si>
  <si>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</si>
  <si>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</si>
  <si>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</si>
  <si>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</si>
  <si>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</si>
  <si>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</si>
  <si>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</si>
  <si>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</si>
  <si>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</si>
  <si>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</si>
  <si>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</si>
  <si>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</si>
  <si>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</si>
  <si>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</si>
  <si>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</si>
  <si>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</si>
  <si>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</si>
  <si>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</si>
  <si>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</si>
  <si>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</si>
  <si>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</si>
  <si>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</si>
  <si>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</si>
  <si>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</si>
  <si>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</si>
  <si>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</si>
  <si>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</si>
  <si>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</si>
  <si>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</si>
  <si>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</si>
  <si>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</si>
  <si>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</si>
  <si>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</si>
  <si>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</si>
  <si>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</si>
  <si>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</si>
  <si>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</si>
  <si>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</si>
  <si>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</si>
  <si>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</si>
  <si>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</si>
  <si>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</si>
  <si>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</si>
  <si>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</si>
  <si>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</si>
  <si>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</si>
  <si>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</si>
  <si>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</si>
  <si>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</si>
  <si>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</si>
  <si>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</si>
  <si>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</si>
  <si>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</si>
  <si>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</si>
  <si>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</si>
  <si>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</si>
  <si>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</si>
  <si>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</si>
  <si>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</si>
  <si>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</si>
  <si>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</si>
  <si>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</si>
  <si>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</si>
  <si>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</si>
  <si>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</si>
  <si>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</si>
  <si>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</si>
  <si>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</si>
  <si>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</si>
  <si>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</si>
  <si>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</si>
  <si>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</si>
  <si>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</si>
  <si>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</si>
  <si>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</si>
  <si>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</si>
  <si>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</si>
  <si>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</si>
  <si>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</si>
  <si>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</si>
  <si>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</si>
  <si>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</si>
  <si>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</si>
  <si>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</si>
  <si>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</si>
  <si>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</si>
  <si>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</si>
  <si>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</si>
  <si>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</si>
  <si>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</si>
  <si>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</si>
  <si>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</si>
  <si>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</si>
  <si>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</si>
  <si>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</si>
  <si>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</si>
  <si>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</si>
  <si>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</si>
  <si>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</si>
  <si>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</si>
  <si>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</si>
  <si>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</si>
  <si>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</si>
  <si>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</si>
  <si>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</si>
  <si>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</si>
  <si>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</si>
  <si>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</si>
  <si>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</si>
  <si>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</si>
  <si>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</si>
  <si>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</si>
  <si>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</si>
  <si>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</si>
  <si>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</si>
  <si>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</si>
  <si>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</si>
  <si>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</si>
  <si>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</si>
  <si>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</si>
  <si>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</si>
  <si>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</si>
  <si>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</si>
  <si>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</si>
  <si>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</si>
  <si>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</si>
  <si>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</si>
  <si>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</si>
  <si>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</si>
  <si>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</si>
  <si>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</si>
  <si>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</si>
  <si>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</si>
  <si>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</si>
  <si>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</si>
  <si>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</si>
  <si>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</si>
  <si>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</si>
  <si>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</si>
  <si>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</si>
  <si>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</si>
  <si>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</si>
  <si>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</si>
  <si>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</si>
  <si>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</si>
  <si>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</si>
  <si>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</si>
  <si>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</si>
  <si>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</si>
  <si>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</si>
  <si>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</si>
  <si>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</si>
  <si>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</si>
  <si>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</si>
  <si>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</si>
  <si>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</si>
  <si>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</si>
  <si>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</si>
  <si>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</si>
  <si>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</si>
  <si>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</si>
  <si>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</si>
  <si>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</si>
  <si>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</si>
  <si>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</si>
  <si>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</si>
  <si>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</si>
  <si>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</si>
  <si>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</si>
  <si>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</si>
  <si>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</si>
  <si>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</si>
  <si>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</si>
  <si>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</si>
  <si>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</si>
  <si>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</si>
  <si>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</si>
  <si>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</si>
  <si>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</si>
  <si>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</si>
  <si>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</si>
  <si>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</si>
  <si>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</si>
  <si>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</si>
  <si>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</si>
  <si>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</si>
  <si>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</si>
  <si>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</si>
  <si>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</si>
  <si>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</si>
  <si>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</si>
  <si>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</si>
  <si>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</si>
  <si>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</si>
  <si>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</si>
  <si>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</si>
  <si>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</si>
  <si>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</si>
  <si>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</si>
  <si>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</si>
  <si>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</si>
  <si>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</si>
  <si>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</si>
  <si>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</si>
  <si>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</si>
  <si>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</si>
  <si>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</si>
  <si>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</si>
  <si>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</si>
  <si>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</si>
  <si>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</si>
  <si>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</si>
  <si>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</si>
  <si>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</si>
  <si>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</si>
  <si>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</si>
  <si>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</si>
  <si>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</si>
  <si>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</si>
  <si>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</si>
  <si>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</si>
  <si>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</si>
  <si>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</si>
  <si>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</si>
  <si>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</si>
  <si>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</si>
  <si>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</si>
  <si>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</si>
  <si>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</si>
  <si>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</si>
  <si>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</si>
  <si>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</si>
  <si>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</si>
  <si>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</si>
  <si>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</si>
  <si>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</si>
  <si>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</si>
  <si>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</si>
  <si>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</si>
  <si>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</si>
  <si>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</si>
  <si>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</si>
  <si>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</si>
  <si>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</si>
  <si>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</si>
  <si>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</si>
  <si>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</si>
  <si>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</si>
  <si>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</si>
  <si>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</si>
  <si>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</si>
  <si>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</si>
  <si>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</si>
  <si>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</si>
  <si>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</si>
  <si>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</si>
  <si>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</si>
  <si>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</si>
  <si>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</si>
  <si>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</si>
  <si>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</si>
  <si>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</si>
  <si>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</si>
  <si>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</si>
  <si>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</si>
  <si>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</si>
  <si>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</si>
  <si>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</si>
  <si>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</si>
  <si>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</si>
  <si>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</si>
  <si>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</si>
  <si>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</si>
  <si>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</si>
  <si>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</si>
  <si>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</si>
  <si>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</si>
  <si>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</si>
  <si>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</si>
  <si>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</si>
  <si>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</si>
  <si>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</si>
  <si>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</si>
  <si>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</si>
  <si>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</si>
  <si>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</si>
  <si>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</si>
  <si>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</si>
  <si>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</si>
  <si>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</si>
  <si>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</si>
  <si>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</si>
  <si>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</si>
  <si>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</si>
  <si>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</si>
  <si>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</si>
  <si>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</si>
  <si>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</si>
  <si>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</si>
  <si>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</si>
  <si>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</si>
  <si>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</si>
  <si>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</si>
  <si>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</si>
  <si>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</si>
  <si>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</si>
  <si>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</si>
  <si>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</si>
  <si>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</si>
  <si>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</si>
  <si>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</si>
  <si>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</si>
  <si>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</si>
  <si>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</si>
  <si>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</si>
  <si>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</si>
  <si>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</si>
  <si>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</si>
  <si>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</si>
  <si>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</si>
  <si>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</si>
  <si>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</si>
  <si>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</si>
  <si>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</si>
  <si>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</si>
  <si>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</si>
  <si>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</si>
  <si>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</si>
  <si>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</si>
  <si>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</si>
  <si>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</si>
  <si>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</si>
  <si>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</si>
  <si>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</si>
  <si>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</si>
  <si>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</si>
  <si>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</si>
  <si>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</si>
  <si>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</si>
  <si>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</si>
  <si>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</si>
  <si>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</si>
  <si>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</si>
  <si>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</si>
  <si>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</si>
  <si>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</si>
  <si>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</si>
  <si>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</si>
  <si>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</si>
  <si>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</si>
  <si>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</si>
  <si>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</si>
  <si>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</si>
  <si>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</si>
  <si>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</si>
  <si>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</si>
  <si>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</si>
  <si>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</si>
  <si>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</si>
  <si>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</si>
  <si>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</si>
  <si>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</si>
  <si>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</si>
  <si>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</si>
  <si>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</si>
  <si>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</si>
  <si>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</si>
  <si>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</si>
  <si>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</si>
  <si>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</si>
  <si>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</si>
  <si>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</si>
  <si>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</si>
  <si>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</si>
  <si>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</si>
  <si>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</si>
  <si>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</si>
  <si>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</si>
  <si>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</si>
  <si>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</si>
  <si>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</si>
  <si>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</si>
  <si>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</si>
  <si>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</si>
  <si>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</si>
  <si>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</si>
  <si>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</si>
  <si>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</si>
  <si>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</si>
  <si>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</si>
  <si>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</si>
  <si>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</si>
  <si>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</si>
  <si>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</si>
  <si>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</si>
  <si>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</si>
  <si>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</si>
  <si>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</si>
  <si>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</si>
  <si>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</si>
  <si>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</si>
  <si>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</si>
  <si>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</si>
  <si>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</si>
  <si>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</si>
  <si>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</si>
  <si>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</si>
  <si>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</si>
  <si>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</si>
  <si>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</si>
  <si>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</si>
  <si>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</si>
  <si>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</si>
  <si>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</si>
  <si>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</si>
  <si>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</si>
  <si>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</si>
  <si>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</si>
  <si>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</si>
  <si>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</si>
  <si>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</si>
  <si>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</si>
  <si>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</si>
  <si>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</si>
  <si>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</si>
  <si>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</si>
  <si>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</si>
  <si>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</si>
  <si>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</si>
  <si>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</si>
  <si>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</si>
  <si>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</si>
  <si>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</si>
  <si>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</si>
  <si>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</si>
  <si>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</si>
  <si>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</si>
  <si>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</si>
  <si>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</si>
  <si>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</si>
  <si>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</si>
  <si>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</si>
  <si>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</si>
  <si>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</si>
  <si>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</si>
  <si>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</si>
  <si>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</si>
  <si>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</si>
  <si>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</si>
  <si>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</si>
  <si>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</si>
  <si>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</si>
  <si>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</si>
  <si>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</si>
  <si>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</si>
  <si>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</si>
  <si>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</si>
  <si>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</si>
  <si>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</si>
  <si>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</si>
  <si>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</si>
  <si>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</si>
  <si>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</si>
  <si>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</si>
  <si>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</si>
  <si>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</si>
  <si>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</si>
  <si>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</si>
  <si>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</si>
  <si>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</si>
  <si>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</si>
  <si>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</si>
  <si>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</si>
  <si>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</si>
  <si>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</si>
  <si>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</si>
  <si>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</si>
  <si>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</si>
  <si>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</si>
  <si>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</si>
  <si>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</si>
  <si>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</si>
  <si>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</si>
  <si>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</si>
  <si>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</si>
  <si>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</si>
  <si>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</si>
  <si>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</si>
  <si>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</si>
  <si>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</si>
  <si>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</si>
  <si>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</si>
  <si>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</si>
  <si>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</si>
  <si>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</si>
  <si>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</si>
  <si>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</si>
  <si>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</si>
  <si>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</si>
  <si>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</si>
  <si>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</si>
  <si>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</si>
  <si>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</si>
  <si>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</si>
  <si>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</si>
  <si>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</si>
  <si>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</si>
  <si>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</si>
  <si>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</si>
  <si>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</si>
  <si>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</si>
  <si>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</si>
  <si>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</si>
  <si>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</si>
  <si>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</si>
  <si>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</si>
  <si>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</si>
  <si>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</si>
  <si>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</si>
  <si>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</si>
  <si>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</si>
  <si>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</si>
  <si>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</si>
  <si>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</si>
  <si>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</si>
  <si>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</si>
  <si>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</si>
  <si>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</si>
  <si>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</si>
  <si>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</si>
  <si>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</si>
  <si>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</si>
  <si>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</si>
  <si>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</si>
  <si>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</si>
  <si>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</si>
  <si>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</si>
  <si>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</si>
  <si>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</si>
  <si>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</si>
  <si>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</si>
  <si>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</si>
  <si>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</si>
  <si>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</si>
  <si>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</si>
  <si>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</si>
  <si>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</si>
  <si>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</si>
  <si>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</si>
  <si>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</si>
  <si>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</si>
  <si>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</si>
  <si>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</si>
  <si>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</si>
  <si>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</si>
  <si>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</si>
  <si>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</si>
  <si>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</si>
  <si>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</si>
  <si>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</si>
  <si>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</si>
  <si>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</si>
  <si>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</si>
  <si>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</si>
  <si>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</si>
  <si>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</si>
  <si>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</si>
  <si>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</si>
  <si>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</si>
  <si>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</si>
  <si>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</si>
  <si>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</si>
  <si>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</si>
  <si>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</si>
  <si>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</si>
  <si>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</si>
  <si>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</si>
  <si>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</si>
  <si>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</si>
  <si>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</si>
  <si>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</si>
  <si>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</si>
  <si>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</si>
  <si>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</si>
  <si>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</si>
  <si>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</si>
  <si>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</si>
  <si>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</si>
  <si>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</si>
  <si>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</si>
  <si>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</si>
  <si>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</si>
  <si>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</si>
  <si>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</si>
  <si>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</si>
  <si>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</si>
  <si>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</si>
  <si>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</si>
  <si>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</si>
  <si>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</si>
  <si>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</si>
  <si>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</si>
  <si>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</si>
  <si>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</si>
  <si>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</si>
  <si>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</si>
  <si>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</si>
  <si>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</si>
  <si>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</si>
  <si>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</si>
  <si>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</si>
  <si>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</si>
  <si>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</si>
  <si>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</si>
  <si>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</si>
  <si>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</si>
  <si>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</si>
  <si>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</si>
  <si>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</si>
  <si>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</si>
  <si>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</si>
  <si>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</si>
  <si>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</si>
  <si>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</si>
  <si>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</si>
  <si>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</si>
  <si>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</si>
  <si>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</si>
  <si>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</si>
  <si>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</si>
  <si>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</si>
  <si>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</si>
  <si>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</si>
  <si>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</si>
  <si>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</si>
  <si>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</si>
  <si>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</si>
  <si>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</si>
  <si>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</si>
  <si>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</si>
  <si>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</si>
  <si>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</si>
  <si>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</si>
  <si>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</si>
  <si>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</si>
  <si>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</si>
  <si>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</si>
  <si>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</si>
  <si>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</si>
  <si>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</si>
  <si>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</si>
  <si>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</si>
  <si>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</si>
  <si>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</si>
  <si>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</si>
  <si>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</si>
  <si>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</si>
  <si>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</si>
  <si>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</si>
  <si>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</si>
  <si>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</si>
  <si>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</si>
  <si>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</si>
  <si>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</si>
  <si>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</si>
  <si>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</si>
  <si>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</si>
  <si>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</si>
  <si>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</si>
  <si>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</si>
  <si>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</si>
  <si>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</si>
  <si>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</si>
  <si>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</si>
  <si>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</si>
  <si>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</si>
  <si>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</si>
  <si>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</si>
  <si>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</si>
  <si>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</si>
  <si>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</si>
  <si>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</si>
  <si>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</si>
  <si>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</si>
  <si>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</si>
  <si>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</si>
  <si>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</si>
  <si>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</si>
  <si>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</si>
  <si>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</si>
  <si>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</si>
  <si>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</si>
  <si>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</si>
  <si>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</si>
  <si>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</si>
  <si>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</si>
  <si>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</si>
  <si>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</si>
  <si>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</si>
  <si>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</si>
  <si>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</si>
  <si>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</si>
  <si>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</si>
  <si>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</si>
  <si>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</si>
  <si>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</si>
  <si>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</si>
  <si>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</si>
  <si>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</si>
  <si>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</si>
  <si>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</si>
  <si>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</si>
  <si>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</si>
  <si>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</si>
  <si>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</si>
  <si>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</si>
  <si>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</si>
  <si>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</si>
  <si>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</si>
  <si>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</si>
  <si>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</si>
  <si>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</si>
  <si>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</si>
  <si>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</si>
  <si>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</si>
  <si>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</si>
  <si>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</si>
  <si>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</si>
  <si>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</si>
  <si>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</si>
  <si>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</si>
  <si>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</si>
  <si>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</si>
  <si>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</si>
  <si>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</si>
  <si>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</si>
  <si>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</si>
  <si>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</si>
  <si>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</si>
  <si>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</si>
  <si>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</si>
  <si>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</si>
  <si>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</si>
  <si>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</si>
  <si>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</si>
  <si>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</si>
  <si>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</si>
  <si>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</si>
  <si>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</si>
  <si>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</si>
  <si>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</si>
  <si>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</si>
  <si>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</si>
  <si>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</si>
  <si>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</si>
  <si>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</si>
  <si>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</si>
  <si>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</si>
  <si>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</si>
  <si>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</si>
  <si>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</si>
  <si>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</si>
  <si>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</si>
  <si>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</si>
  <si>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</si>
  <si>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</si>
  <si>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</si>
  <si>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</si>
  <si>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</si>
  <si>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</si>
  <si>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</si>
  <si>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</si>
  <si>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</si>
  <si>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</si>
  <si>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</si>
  <si>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</si>
  <si>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</si>
  <si>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</si>
  <si>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</si>
  <si>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</si>
  <si>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</si>
  <si>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</si>
  <si>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</si>
  <si>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</si>
  <si>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</si>
  <si>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</si>
  <si>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</si>
  <si>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</si>
  <si>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</si>
  <si>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</si>
  <si>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</si>
  <si>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</si>
  <si>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</si>
  <si>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</si>
  <si>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</si>
  <si>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</si>
  <si>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</si>
  <si>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</si>
  <si>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</si>
  <si>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</si>
  <si>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</si>
  <si>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</si>
  <si>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</si>
  <si>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</si>
  <si>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</si>
  <si>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</si>
  <si>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</si>
  <si>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</si>
  <si>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</si>
  <si>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</si>
  <si>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</si>
  <si>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</si>
  <si>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</si>
  <si>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</si>
  <si>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</si>
  <si>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</si>
  <si>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</si>
  <si>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</si>
  <si>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</si>
  <si>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</si>
  <si>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</si>
  <si>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</si>
  <si>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</si>
  <si>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</si>
  <si>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</si>
  <si>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</si>
  <si>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</si>
  <si>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</si>
  <si>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</si>
  <si>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</si>
  <si>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</si>
  <si>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</si>
  <si>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</si>
  <si>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</si>
  <si>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</si>
  <si>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</si>
  <si>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</si>
  <si>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</si>
  <si>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</si>
  <si>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</si>
  <si>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</si>
  <si>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</si>
  <si>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</si>
  <si>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</si>
  <si>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</si>
  <si>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</si>
  <si>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</si>
  <si>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</si>
  <si>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</si>
  <si>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</si>
  <si>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</si>
  <si>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</si>
  <si>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</si>
  <si>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</si>
  <si>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</si>
  <si>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</si>
  <si>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</si>
  <si>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</si>
  <si>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</si>
  <si>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</si>
  <si>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</si>
  <si>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</si>
  <si>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</si>
  <si>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</si>
  <si>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</si>
  <si>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</si>
  <si>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</si>
  <si>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</si>
  <si>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</si>
  <si>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</si>
  <si>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</si>
  <si>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</si>
  <si>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</si>
  <si>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</si>
  <si>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</si>
  <si>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</si>
  <si>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</si>
  <si>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</si>
  <si>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</si>
  <si>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</si>
  <si>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</si>
  <si>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</si>
  <si>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</si>
  <si>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</si>
  <si>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</si>
  <si>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</si>
  <si>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</si>
  <si>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</si>
  <si>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</si>
  <si>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</si>
  <si>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</si>
  <si>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</si>
  <si>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</si>
  <si>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</si>
  <si>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</si>
  <si>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</si>
  <si>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</si>
  <si>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</si>
  <si>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</si>
  <si>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</si>
  <si>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</si>
  <si>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</si>
  <si>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</si>
  <si>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</si>
  <si>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</si>
  <si>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</si>
  <si>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</si>
  <si>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</si>
  <si>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</si>
  <si>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</si>
  <si>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</si>
  <si>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</si>
  <si>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</si>
  <si>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</si>
  <si>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</si>
  <si>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</si>
  <si>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</si>
  <si>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</si>
  <si>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</si>
  <si>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</si>
  <si>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</si>
  <si>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</si>
  <si>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</si>
  <si>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</si>
  <si>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</si>
  <si>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</si>
  <si>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</si>
  <si>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</si>
  <si>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</si>
  <si>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</si>
  <si>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</si>
  <si>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</si>
  <si>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</si>
  <si>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</si>
  <si>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</si>
  <si>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</si>
  <si>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</si>
  <si>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</si>
  <si>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</si>
  <si>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</si>
  <si>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</si>
  <si>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</si>
  <si>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</si>
  <si>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</si>
  <si>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</si>
  <si>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</si>
  <si>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</si>
  <si>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</si>
  <si>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</si>
  <si>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</si>
  <si>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</si>
  <si>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</si>
  <si>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</si>
  <si>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</si>
  <si>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</si>
  <si>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</si>
  <si>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</si>
  <si>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</si>
  <si>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</si>
  <si>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</si>
  <si>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</si>
  <si>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</si>
  <si>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</si>
  <si>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</si>
  <si>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</si>
  <si>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</si>
  <si>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</si>
  <si>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</si>
  <si>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</si>
  <si>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</si>
  <si>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</si>
  <si>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</si>
  <si>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</si>
  <si>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</si>
  <si>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</si>
  <si>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</si>
  <si>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</si>
  <si>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</si>
  <si>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</si>
  <si>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</si>
  <si>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</si>
  <si>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</si>
  <si>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</si>
  <si>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</si>
  <si>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</si>
  <si>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</si>
  <si>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</si>
  <si>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</si>
  <si>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</si>
  <si>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</si>
  <si>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</si>
  <si>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</si>
  <si>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</si>
  <si>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</si>
  <si>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</si>
  <si>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</si>
  <si>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</si>
  <si>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</si>
  <si>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</si>
  <si>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</si>
  <si>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</si>
  <si>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</si>
  <si>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</si>
  <si>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</si>
  <si>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</si>
  <si>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</si>
  <si>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</si>
  <si>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</si>
  <si>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</si>
  <si>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</si>
  <si>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</si>
  <si>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</si>
  <si>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</si>
  <si>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</si>
  <si>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</si>
  <si>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</si>
  <si>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</si>
  <si>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</si>
  <si>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</si>
  <si>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</si>
  <si>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</si>
  <si>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</si>
  <si>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</si>
  <si>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</si>
  <si>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</si>
  <si>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</si>
  <si>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</si>
  <si>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</si>
  <si>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</si>
  <si>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</si>
  <si>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</si>
  <si>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</si>
  <si>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</si>
  <si>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</si>
  <si>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</si>
  <si>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</si>
  <si>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</si>
  <si>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</si>
  <si>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</si>
  <si>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</si>
  <si>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</si>
  <si>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</si>
  <si>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</si>
  <si>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</si>
  <si>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</si>
  <si>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</si>
  <si>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</si>
  <si>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</si>
  <si>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</si>
  <si>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</si>
  <si>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</si>
  <si>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</si>
  <si>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</si>
  <si>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</si>
  <si>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</si>
  <si>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</si>
  <si>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</si>
  <si>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</si>
  <si>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</si>
  <si>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</si>
  <si>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</si>
  <si>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</si>
  <si>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</si>
  <si>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</si>
  <si>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</si>
  <si>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</si>
  <si>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</si>
  <si>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</si>
  <si>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</si>
  <si>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</si>
  <si>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</si>
  <si>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</si>
  <si>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</si>
  <si>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</si>
  <si>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</si>
  <si>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</si>
  <si>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</si>
  <si>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</si>
  <si>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</si>
  <si>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</si>
  <si>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</si>
  <si>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</si>
  <si>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</si>
  <si>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</si>
  <si>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</si>
  <si>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</si>
  <si>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</si>
  <si>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</si>
  <si>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</si>
  <si>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</si>
  <si>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</si>
  <si>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</si>
  <si>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</si>
  <si>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</si>
  <si>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</si>
  <si>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</si>
  <si>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</si>
  <si>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</si>
  <si>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</si>
  <si>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</si>
  <si>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</si>
  <si>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</si>
  <si>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</si>
  <si>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</si>
  <si>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</si>
  <si>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</si>
  <si>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</si>
  <si>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</si>
  <si>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</si>
  <si>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</si>
  <si>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</si>
  <si>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</si>
  <si>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</si>
  <si>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</si>
  <si>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</si>
  <si>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</si>
  <si>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</si>
  <si>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</si>
  <si>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</si>
  <si>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</si>
  <si>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</si>
  <si>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</si>
  <si>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</si>
  <si>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</si>
  <si>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</si>
  <si>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</si>
  <si>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</si>
  <si>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</si>
  <si>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</si>
  <si>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</si>
  <si>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</si>
  <si>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</si>
  <si>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</si>
  <si>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</si>
  <si>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</si>
  <si>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</si>
  <si>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</si>
  <si>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</si>
  <si>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</si>
  <si>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</si>
  <si>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</si>
  <si>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</si>
  <si>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</si>
  <si>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</si>
  <si>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</si>
  <si>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</si>
  <si>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</si>
  <si>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</si>
  <si>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</si>
  <si>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</si>
  <si>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</si>
  <si>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</si>
  <si>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</si>
  <si>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</si>
  <si>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</si>
  <si>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</si>
  <si>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</si>
  <si>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</si>
  <si>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</si>
  <si>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</si>
  <si>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</si>
  <si>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</si>
  <si>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</si>
  <si>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</si>
  <si>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</si>
  <si>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</si>
  <si>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</si>
  <si>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</si>
  <si>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</si>
  <si>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</si>
  <si>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</si>
  <si>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</si>
  <si>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</si>
  <si>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</si>
  <si>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</si>
  <si>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</si>
  <si>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</si>
  <si>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</si>
  <si>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</si>
  <si>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</si>
  <si>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</si>
  <si>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</si>
  <si>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</si>
  <si>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</si>
  <si>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</si>
  <si>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</si>
  <si>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</si>
  <si>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</si>
  <si>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</si>
  <si>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</si>
  <si>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</si>
  <si>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</si>
  <si>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</si>
  <si>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</si>
  <si>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</si>
  <si>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</si>
  <si>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</si>
  <si>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</si>
  <si>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</si>
  <si>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</si>
  <si>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</si>
  <si>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</si>
  <si>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</si>
  <si>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</si>
  <si>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</si>
  <si>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</si>
  <si>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</si>
  <si>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</si>
  <si>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</si>
  <si>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</si>
  <si>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</si>
  <si>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</si>
  <si>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</si>
  <si>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</si>
  <si>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</si>
  <si>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</si>
  <si>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</si>
  <si>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</si>
  <si>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</si>
  <si>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</si>
  <si>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</si>
  <si>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</si>
  <si>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</si>
  <si>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</si>
  <si>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</si>
  <si>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</si>
  <si>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</si>
  <si>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</si>
  <si>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</si>
  <si>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</si>
  <si>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</si>
  <si>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</si>
  <si>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</si>
  <si>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</si>
  <si>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</si>
  <si>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</si>
  <si>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</si>
  <si>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</si>
  <si>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</si>
  <si>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</si>
  <si>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</si>
  <si>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</si>
  <si>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</si>
  <si>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</si>
  <si>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</si>
  <si>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</si>
  <si>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</si>
  <si>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</si>
  <si>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</si>
  <si>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</si>
  <si>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</si>
  <si>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</si>
  <si>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</si>
  <si>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</si>
  <si>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</si>
  <si>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</si>
  <si>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</si>
  <si>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</si>
  <si>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</si>
  <si>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</si>
  <si>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</si>
  <si>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</si>
  <si>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</si>
  <si>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</si>
  <si>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</si>
  <si>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</si>
  <si>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</si>
  <si>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</si>
  <si>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</si>
  <si>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</si>
  <si>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</si>
  <si>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</si>
  <si>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</si>
  <si>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</si>
  <si>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</si>
  <si>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</si>
  <si>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</si>
  <si>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</si>
  <si>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</si>
  <si>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</si>
  <si>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</si>
  <si>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</si>
  <si>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</si>
  <si>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</si>
  <si>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</si>
  <si>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</si>
  <si>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</si>
  <si>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</si>
  <si>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</si>
  <si>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</si>
  <si>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</si>
  <si>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</si>
  <si>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</si>
  <si>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</si>
  <si>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</si>
  <si>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</si>
  <si>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</si>
  <si>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</si>
  <si>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</si>
  <si>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</si>
  <si>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</si>
  <si>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</si>
  <si>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</si>
  <si>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</si>
  <si>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</si>
  <si>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</si>
  <si>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</si>
  <si>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</si>
  <si>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</si>
  <si>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</si>
  <si>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</si>
  <si>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</si>
  <si>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</si>
  <si>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</si>
  <si>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</si>
  <si>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</si>
  <si>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</si>
  <si>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</si>
  <si>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</si>
  <si>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</si>
  <si>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</si>
  <si>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</si>
  <si>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</si>
  <si>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</si>
  <si>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</si>
  <si>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</si>
  <si>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</si>
  <si>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</si>
  <si>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</si>
  <si>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</si>
  <si>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</si>
  <si>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</si>
  <si>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</si>
  <si>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</si>
  <si>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</si>
  <si>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</si>
  <si>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</si>
  <si>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</si>
  <si>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</si>
  <si>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</si>
  <si>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</si>
  <si>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</si>
  <si>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</si>
  <si>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</si>
  <si>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</si>
  <si>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</si>
  <si>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</si>
  <si>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</si>
  <si>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</si>
  <si>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</si>
  <si>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</si>
  <si>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</si>
  <si>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</si>
  <si>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</si>
  <si>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</si>
  <si>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</si>
  <si>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</si>
  <si>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</si>
  <si>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</si>
  <si>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</si>
  <si>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</si>
  <si>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</si>
  <si>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</si>
  <si>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</si>
  <si>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</si>
  <si>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</si>
  <si>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</si>
  <si>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</si>
  <si>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</si>
  <si>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</si>
  <si>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</si>
  <si>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</si>
  <si>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</si>
  <si>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</si>
  <si>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</si>
  <si>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</si>
  <si>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</si>
  <si>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</si>
  <si>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</si>
  <si>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</si>
  <si>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</si>
  <si>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</si>
  <si>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</si>
  <si>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</si>
  <si>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</si>
  <si>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</si>
  <si>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</si>
  <si>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</si>
  <si>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</si>
  <si>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</si>
  <si>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</si>
  <si>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</si>
  <si>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</si>
  <si>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</si>
  <si>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</si>
  <si>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</si>
  <si>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</si>
  <si>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</si>
  <si>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</si>
  <si>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</si>
  <si>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</si>
  <si>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</si>
  <si>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</si>
  <si>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</si>
  <si>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</si>
  <si>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</si>
  <si>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</si>
  <si>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</si>
  <si>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</si>
  <si>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</si>
  <si>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</si>
  <si>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</si>
  <si>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</si>
  <si>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</si>
  <si>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</si>
  <si>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</si>
  <si>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</si>
  <si>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</si>
  <si>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</si>
  <si>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</si>
  <si>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</si>
  <si>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</si>
  <si>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</si>
  <si>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</si>
  <si>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</si>
  <si>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</si>
  <si>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</si>
  <si>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</si>
  <si>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</si>
  <si>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</si>
  <si>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</si>
  <si>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</si>
  <si>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</si>
  <si>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</si>
  <si>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</si>
  <si>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</si>
  <si>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</si>
  <si>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</si>
  <si>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</si>
  <si>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</si>
  <si>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</si>
  <si>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</si>
  <si>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</si>
  <si>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</si>
  <si>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</si>
  <si>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</si>
  <si>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</si>
  <si>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</si>
  <si>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</si>
  <si>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</si>
  <si>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</si>
  <si>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</si>
  <si>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</si>
  <si>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</si>
  <si>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</si>
  <si>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</si>
  <si>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</si>
  <si>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</si>
  <si>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</si>
  <si>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</si>
  <si>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</si>
  <si>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</si>
  <si>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</si>
  <si>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</si>
  <si>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</si>
  <si>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</si>
  <si>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</si>
  <si>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</si>
  <si>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</si>
  <si>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</si>
  <si>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</si>
  <si>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</si>
  <si>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</si>
  <si>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</si>
  <si>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</si>
  <si>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</si>
  <si>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</si>
  <si>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</si>
  <si>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</si>
  <si>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</si>
  <si>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</si>
  <si>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</si>
  <si>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</si>
  <si>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</si>
  <si>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</si>
  <si>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</si>
  <si>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</si>
  <si>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</si>
  <si>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</si>
  <si>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</si>
  <si>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</si>
  <si>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</si>
  <si>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</si>
  <si>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</si>
  <si>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</si>
  <si>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</si>
  <si>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</si>
  <si>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</si>
  <si>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</si>
  <si>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</si>
  <si>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</si>
  <si>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</si>
  <si>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</si>
  <si>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</si>
  <si>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</si>
  <si>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</si>
  <si>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</si>
  <si>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</si>
  <si>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</si>
  <si>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</si>
  <si>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</si>
  <si>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</si>
  <si>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</si>
  <si>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</si>
  <si>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</si>
  <si>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</si>
  <si>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</si>
  <si>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</si>
  <si>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</si>
  <si>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</si>
  <si>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</si>
  <si>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</si>
  <si>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</si>
  <si>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</si>
  <si>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</si>
  <si>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</si>
  <si>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</si>
  <si>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</si>
  <si>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</si>
  <si>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</si>
  <si>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</si>
  <si>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</si>
  <si>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</si>
  <si>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</si>
  <si>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</si>
  <si>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</si>
  <si>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</si>
  <si>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</si>
  <si>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</si>
  <si>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</si>
  <si>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</si>
  <si>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</si>
  <si>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</si>
  <si>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</si>
  <si>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</si>
  <si>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</si>
  <si>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</si>
  <si>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</si>
  <si>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</si>
  <si>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</si>
  <si>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</si>
  <si>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</si>
  <si>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</si>
  <si>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</si>
  <si>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</si>
  <si>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</si>
  <si>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</si>
  <si>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</si>
  <si>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</si>
  <si>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</si>
  <si>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</si>
  <si>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</si>
  <si>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</si>
  <si>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</si>
  <si>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</si>
  <si>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</si>
  <si>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</si>
  <si>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</si>
  <si>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</si>
  <si>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</si>
  <si>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</si>
  <si>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</si>
  <si>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</si>
  <si>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</si>
  <si>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</si>
  <si>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</si>
  <si>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</si>
  <si>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</si>
  <si>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</si>
  <si>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</si>
  <si>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</si>
  <si>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</si>
  <si>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</si>
  <si>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</si>
  <si>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</si>
  <si>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</si>
  <si>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</si>
  <si>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</si>
  <si>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</si>
  <si>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</si>
  <si>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</si>
  <si>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</si>
  <si>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</si>
  <si>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</si>
  <si>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</si>
  <si>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</si>
  <si>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</si>
  <si>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</si>
  <si>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</si>
  <si>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</si>
  <si>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</si>
  <si>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</si>
  <si>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</si>
  <si>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</si>
  <si>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</si>
  <si>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</si>
  <si>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</si>
  <si>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</si>
  <si>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</si>
  <si>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</si>
  <si>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</si>
  <si>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</si>
  <si>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</si>
  <si>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</si>
  <si>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</si>
  <si>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</si>
  <si>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</si>
  <si>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</si>
  <si>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</si>
  <si>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</si>
  <si>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</si>
  <si>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</si>
  <si>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</si>
  <si>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</si>
  <si>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</si>
  <si>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</si>
  <si>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</si>
  <si>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</si>
  <si>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</si>
  <si>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</si>
  <si>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</si>
  <si>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</si>
  <si>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</si>
  <si>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</si>
  <si>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</si>
  <si>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</si>
  <si>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</si>
  <si>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</si>
  <si>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</si>
  <si>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</si>
  <si>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</si>
  <si>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</si>
  <si>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</si>
  <si>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</si>
  <si>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</si>
  <si>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</si>
  <si>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</si>
  <si>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</si>
  <si>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</si>
  <si>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</si>
  <si>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</si>
  <si>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</si>
  <si>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</si>
  <si>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</si>
  <si>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</si>
  <si>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</si>
  <si>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</si>
  <si>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</si>
  <si>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</si>
  <si>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</si>
  <si>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</si>
  <si>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</si>
  <si>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</si>
  <si>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</si>
  <si>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</si>
  <si>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</si>
  <si>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</si>
  <si>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</si>
  <si>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</si>
  <si>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</si>
  <si>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</si>
  <si>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</si>
  <si>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</si>
  <si>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</si>
  <si>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</si>
  <si>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</si>
  <si>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</si>
  <si>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</si>
  <si>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</si>
  <si>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</si>
  <si>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</si>
  <si>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</si>
  <si>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</si>
  <si>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</si>
  <si>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</si>
  <si>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</si>
  <si>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</si>
  <si>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</si>
  <si>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</si>
  <si>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</si>
  <si>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</si>
  <si>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</si>
  <si>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</si>
  <si>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</si>
  <si>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</si>
  <si>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</si>
  <si>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</si>
  <si>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</si>
  <si>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</si>
  <si>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</si>
  <si>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</si>
  <si>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</si>
  <si>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</si>
  <si>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</si>
  <si>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</si>
  <si>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</si>
  <si>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</si>
  <si>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</si>
  <si>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</si>
  <si>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</si>
  <si>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</si>
  <si>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</si>
  <si>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</si>
  <si>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</si>
  <si>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</si>
  <si>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</si>
  <si>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</si>
  <si>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</si>
  <si>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</si>
  <si>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</si>
  <si>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</si>
  <si>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</si>
  <si>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</si>
  <si>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</si>
  <si>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</si>
  <si>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</si>
  <si>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</si>
  <si>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</si>
  <si>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</si>
  <si>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</si>
  <si>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</si>
  <si>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</si>
  <si>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</si>
  <si>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</si>
  <si>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</si>
  <si>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</si>
  <si>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</si>
  <si>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</si>
  <si>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</si>
  <si>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</si>
  <si>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</si>
  <si>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</si>
  <si>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</si>
  <si>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</si>
  <si>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</si>
  <si>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</si>
  <si>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</si>
  <si>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</si>
  <si>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</si>
  <si>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</si>
  <si>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</si>
  <si>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</si>
  <si>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</si>
  <si>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</si>
  <si>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</si>
  <si>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</si>
  <si>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</si>
  <si>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</si>
  <si>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</si>
  <si>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</si>
  <si>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</si>
  <si>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</si>
  <si>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</si>
  <si>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</si>
  <si>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</si>
  <si>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</si>
  <si>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</si>
  <si>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</si>
  <si>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</si>
  <si>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</si>
  <si>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</si>
  <si>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</si>
  <si>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</si>
  <si>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</si>
  <si>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</si>
  <si>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</si>
  <si>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</si>
  <si>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</si>
  <si>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</si>
  <si>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</si>
  <si>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</si>
  <si>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</si>
  <si>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</si>
  <si>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</si>
  <si>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</si>
  <si>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</si>
  <si>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</si>
  <si>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</si>
  <si>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</si>
  <si>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</si>
  <si>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</si>
  <si>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</si>
  <si>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</si>
  <si>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</si>
  <si>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</si>
  <si>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</si>
  <si>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</si>
  <si>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</si>
  <si>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</si>
  <si>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</si>
  <si>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</si>
  <si>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</si>
  <si>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</si>
  <si>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</si>
  <si>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</si>
  <si>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</si>
  <si>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</si>
  <si>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</si>
  <si>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</si>
  <si>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</si>
  <si>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</si>
  <si>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</si>
  <si>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</si>
  <si>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</si>
  <si>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</si>
  <si>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</si>
  <si>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</si>
  <si>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</si>
  <si>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</si>
  <si>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</si>
  <si>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</si>
  <si>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</si>
  <si>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</si>
  <si>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</si>
  <si>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</si>
  <si>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</si>
  <si>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</si>
  <si>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</si>
  <si>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</si>
  <si>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</si>
  <si>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</si>
  <si>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</si>
  <si>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</si>
  <si>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</si>
  <si>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</si>
  <si>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</si>
  <si>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</si>
  <si>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</si>
  <si>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</si>
  <si>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</si>
  <si>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</si>
  <si>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</si>
  <si>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</si>
  <si>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</si>
  <si>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</si>
  <si>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</si>
  <si>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</si>
  <si>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</si>
  <si>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</si>
  <si>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</si>
  <si>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</si>
  <si>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</si>
  <si>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</si>
  <si>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</si>
  <si>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</si>
  <si>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</si>
  <si>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</si>
  <si>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</si>
  <si>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</si>
  <si>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</si>
  <si>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</si>
  <si>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</si>
  <si>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</si>
  <si>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</si>
  <si>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</si>
  <si>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</si>
  <si>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</si>
  <si>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</si>
  <si>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</si>
  <si>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</si>
  <si>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</si>
  <si>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</si>
  <si>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</si>
  <si>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</si>
  <si>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</si>
  <si>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</si>
  <si>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</si>
  <si>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</si>
  <si>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</si>
  <si>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</si>
  <si>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</si>
  <si>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</si>
  <si>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</si>
  <si>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</si>
  <si>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</si>
  <si>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</si>
  <si>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</si>
  <si>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</si>
  <si>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</si>
  <si>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</si>
  <si>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</si>
  <si>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</si>
  <si>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</si>
  <si>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</si>
  <si>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</si>
  <si>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</si>
  <si>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</si>
  <si>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</si>
  <si>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</si>
  <si>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</si>
  <si>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</si>
  <si>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</si>
  <si>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</si>
  <si>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</si>
  <si>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</si>
  <si>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</si>
  <si>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</si>
  <si>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</si>
  <si>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</si>
  <si>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</si>
  <si>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</si>
  <si>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</si>
  <si>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</si>
  <si>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</si>
  <si>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</si>
  <si>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</si>
  <si>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</si>
  <si>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</si>
  <si>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</si>
  <si>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</si>
  <si>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</si>
  <si>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</si>
  <si>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</si>
  <si>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</si>
  <si>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</si>
  <si>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</si>
  <si>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</si>
  <si>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</si>
  <si>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</si>
  <si>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</si>
  <si>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</si>
  <si>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</si>
  <si>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</si>
  <si>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</si>
  <si>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</si>
  <si>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</si>
  <si>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</si>
  <si>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</si>
  <si>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</si>
  <si>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</si>
  <si>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</si>
  <si>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</si>
  <si>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</si>
  <si>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</si>
  <si>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</si>
  <si>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</si>
  <si>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</si>
  <si>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</si>
  <si>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</si>
  <si>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</si>
  <si>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</si>
  <si>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</si>
  <si>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</si>
  <si>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</si>
  <si>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</si>
  <si>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</si>
  <si>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</si>
  <si>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</si>
  <si>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</si>
  <si>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</si>
  <si>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</si>
  <si>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</si>
  <si>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</si>
  <si>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</si>
  <si>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</si>
  <si>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</si>
  <si>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</si>
  <si>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</si>
  <si>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</si>
  <si>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</si>
  <si>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</si>
  <si>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</si>
  <si>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</si>
  <si>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</si>
  <si>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</si>
  <si>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</si>
  <si>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</si>
  <si>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</si>
  <si>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</si>
  <si>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</si>
  <si>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</si>
  <si>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</si>
  <si>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</si>
  <si>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</si>
  <si>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</si>
  <si>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</si>
  <si>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</si>
  <si>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</si>
  <si>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</si>
  <si>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</si>
  <si>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</si>
  <si>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</si>
  <si>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</si>
  <si>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</si>
  <si>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</si>
  <si>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</si>
  <si>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</si>
  <si>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</si>
  <si>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</si>
  <si>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</si>
  <si>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</si>
  <si>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</si>
  <si>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</si>
  <si>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</si>
  <si>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</si>
  <si>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</si>
  <si>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</si>
  <si>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</si>
  <si>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</si>
  <si>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</si>
  <si>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</si>
  <si>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</si>
  <si>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</si>
  <si>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</si>
  <si>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</si>
  <si>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</si>
  <si>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</si>
  <si>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</si>
  <si>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</si>
  <si>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</si>
  <si>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</si>
  <si>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</si>
  <si>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</si>
  <si>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</si>
  <si>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</si>
  <si>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</si>
  <si>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</si>
  <si>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</si>
  <si>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</si>
  <si>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</si>
  <si>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</si>
  <si>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</si>
  <si>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</si>
  <si>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</si>
  <si>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</si>
  <si>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</si>
  <si>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</si>
  <si>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</si>
  <si>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</si>
  <si>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</si>
  <si>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</si>
  <si>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</si>
  <si>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</si>
  <si>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</si>
  <si>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</si>
  <si>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</si>
  <si>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</si>
  <si>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</si>
  <si>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</si>
  <si>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</si>
  <si>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</si>
  <si>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</si>
  <si>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</si>
  <si>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</si>
  <si>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</si>
  <si>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</si>
  <si>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</si>
  <si>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</si>
  <si>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</si>
  <si>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</si>
  <si>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</si>
  <si>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</si>
  <si>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</si>
  <si>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</si>
  <si>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</si>
  <si>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</si>
  <si>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</si>
  <si>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</si>
  <si>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</si>
  <si>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</si>
  <si>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</si>
  <si>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</si>
  <si>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</si>
  <si>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</si>
  <si>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</si>
  <si>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</si>
  <si>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</si>
  <si>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</si>
  <si>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</si>
  <si>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</si>
  <si>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</si>
  <si>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</si>
  <si>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</si>
  <si>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</si>
  <si>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</si>
  <si>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</si>
  <si>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</si>
  <si>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</si>
  <si>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</si>
  <si>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</si>
  <si>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</si>
  <si>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</si>
  <si>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</si>
  <si>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</si>
  <si>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</si>
  <si>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</si>
  <si>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</si>
  <si>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</si>
  <si>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</si>
  <si>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</si>
  <si>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</si>
  <si>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</si>
  <si>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</si>
  <si>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</si>
  <si>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</si>
  <si>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</si>
  <si>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</si>
  <si>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</si>
  <si>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</si>
  <si>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</si>
  <si>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</si>
  <si>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</si>
  <si>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</si>
  <si>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</si>
  <si>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</si>
  <si>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</si>
  <si>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</si>
  <si>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</si>
  <si>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</si>
  <si>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</si>
  <si>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</si>
  <si>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</si>
  <si>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</si>
  <si>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</si>
  <si>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</si>
  <si>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</si>
  <si>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</si>
  <si>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</si>
  <si>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</si>
  <si>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</si>
  <si>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</si>
  <si>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</si>
  <si>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</si>
  <si>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</si>
  <si>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</si>
  <si>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</si>
  <si>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</si>
  <si>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</si>
  <si>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</si>
  <si>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</si>
  <si>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</si>
  <si>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</si>
  <si>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</si>
  <si>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</si>
  <si>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</si>
  <si>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</si>
  <si>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</si>
  <si>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</si>
  <si>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</si>
  <si>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</si>
  <si>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</si>
  <si>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</si>
  <si>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</si>
  <si>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</si>
  <si>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</si>
  <si>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</si>
  <si>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</si>
  <si>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</si>
  <si>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</si>
  <si>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</si>
  <si>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</si>
  <si>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</si>
  <si>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</si>
  <si>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</si>
  <si>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</si>
  <si>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</si>
  <si>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</si>
  <si>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</si>
  <si>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</si>
  <si>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</si>
  <si>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</si>
  <si>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</si>
  <si>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</si>
  <si>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</si>
  <si>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</si>
  <si>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</si>
  <si>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</si>
  <si>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</si>
  <si>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</si>
  <si>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</si>
  <si>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</si>
  <si>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</si>
  <si>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</si>
  <si>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</si>
  <si>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</si>
  <si>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</si>
  <si>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</si>
  <si>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</si>
  <si>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</si>
  <si>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</si>
  <si>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</si>
  <si>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</si>
  <si>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</si>
  <si>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</si>
  <si>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</si>
  <si>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</si>
  <si>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</si>
  <si>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</si>
  <si>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</si>
  <si>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</si>
  <si>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</si>
  <si>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</si>
  <si>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</si>
  <si>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</si>
  <si>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</si>
  <si>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</si>
  <si>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</si>
  <si>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</si>
  <si>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</si>
  <si>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</si>
  <si>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</si>
  <si>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</si>
  <si>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</si>
  <si>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</si>
  <si>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</si>
  <si>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</si>
  <si>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</si>
  <si>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</si>
  <si>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</si>
  <si>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</si>
  <si>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</si>
  <si>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</si>
  <si>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</si>
  <si>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</si>
  <si>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</si>
  <si>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</si>
  <si>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</si>
  <si>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</si>
  <si>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</si>
  <si>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</si>
  <si>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</si>
  <si>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</si>
  <si>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</si>
  <si>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</si>
  <si>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</si>
  <si>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</si>
  <si>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</si>
  <si>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</si>
  <si>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</si>
  <si>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</si>
  <si>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</si>
  <si>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</si>
  <si>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</si>
  <si>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</si>
  <si>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</si>
  <si>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</si>
  <si>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</si>
  <si>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</si>
  <si>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</si>
  <si>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</si>
  <si>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</si>
  <si>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</si>
  <si>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</si>
  <si>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</si>
  <si>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</si>
  <si>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</si>
  <si>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</si>
  <si>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</si>
  <si>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</si>
  <si>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</si>
  <si>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</si>
  <si>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</si>
  <si>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</si>
  <si>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</si>
  <si>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</si>
  <si>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</si>
  <si>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</si>
  <si>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</si>
  <si>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</si>
  <si>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</si>
  <si>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</si>
  <si>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</si>
  <si>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</si>
  <si>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</si>
  <si>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</si>
  <si>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</si>
  <si>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</si>
  <si>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</si>
  <si>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</si>
  <si>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</si>
  <si>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</si>
  <si>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</si>
  <si>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</si>
  <si>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</si>
  <si>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</si>
  <si>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</si>
  <si>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</si>
  <si>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</si>
  <si>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</si>
  <si>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</si>
  <si>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</si>
  <si>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</si>
  <si>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</si>
  <si>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</si>
  <si>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</si>
  <si>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</si>
  <si>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</si>
  <si>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</si>
  <si>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</si>
  <si>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</si>
  <si>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</si>
  <si>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</si>
  <si>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</si>
  <si>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</si>
  <si>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</si>
  <si>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</si>
  <si>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</si>
  <si>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</si>
  <si>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</si>
  <si>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</si>
  <si>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</si>
  <si>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</si>
  <si>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</si>
  <si>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</si>
  <si>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</si>
  <si>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</si>
  <si>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</si>
  <si>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</si>
  <si>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</si>
  <si>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</si>
  <si>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</si>
  <si>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</si>
  <si>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</si>
  <si>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</si>
  <si>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</si>
  <si>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</si>
  <si>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</si>
  <si>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</si>
  <si>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</si>
  <si>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</si>
  <si>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</si>
  <si>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</si>
  <si>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</si>
  <si>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</si>
  <si>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</si>
  <si>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</si>
  <si>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</si>
  <si>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</si>
  <si>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</si>
  <si>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</si>
  <si>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</si>
  <si>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</si>
  <si>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</si>
  <si>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</si>
  <si>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</si>
  <si>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</si>
  <si>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</si>
  <si>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</si>
  <si>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</si>
  <si>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</si>
  <si>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</si>
  <si>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</si>
  <si>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</si>
  <si>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</si>
  <si>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</si>
  <si>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</si>
  <si>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</si>
  <si>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</si>
  <si>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</si>
  <si>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</si>
  <si>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</si>
  <si>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</si>
  <si>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</si>
  <si>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</si>
  <si>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</si>
  <si>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</si>
  <si>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</si>
  <si>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</si>
  <si>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</si>
  <si>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</si>
  <si>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</si>
  <si>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</si>
  <si>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</si>
  <si>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</si>
  <si>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</si>
  <si>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</si>
  <si>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</si>
  <si>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</si>
  <si>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</si>
  <si>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</si>
  <si>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</si>
  <si>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</si>
  <si>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</si>
  <si>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</si>
  <si>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</si>
  <si>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</si>
  <si>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</si>
  <si>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</si>
  <si>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</si>
  <si>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</si>
  <si>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</si>
  <si>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</si>
  <si>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</si>
  <si>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</si>
  <si>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</si>
  <si>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</si>
  <si>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</si>
  <si>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</si>
  <si>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</si>
  <si>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</si>
  <si>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</si>
  <si>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</si>
  <si>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</si>
  <si>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</si>
  <si>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</si>
  <si>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</si>
  <si>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</si>
  <si>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</si>
  <si>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</si>
  <si>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</si>
  <si>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</si>
  <si>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</si>
  <si>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</si>
  <si>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</si>
  <si>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</si>
  <si>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</si>
  <si>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</si>
  <si>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</si>
  <si>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</si>
  <si>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</si>
  <si>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</si>
  <si>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</si>
  <si>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</si>
  <si>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</si>
  <si>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</si>
  <si>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</si>
  <si>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</si>
  <si>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</si>
  <si>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</si>
  <si>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</si>
  <si>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</si>
  <si>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</si>
  <si>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</si>
  <si>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</si>
  <si>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</si>
  <si>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</si>
  <si>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</si>
  <si>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</si>
  <si>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</si>
  <si>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</si>
  <si>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</si>
  <si>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</si>
  <si>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</si>
  <si>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</si>
  <si>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</si>
  <si>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</si>
  <si>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</si>
  <si>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</si>
  <si>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</si>
  <si>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</si>
  <si>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</si>
  <si>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</si>
  <si>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</si>
  <si>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</si>
  <si>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</si>
  <si>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</si>
  <si>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</si>
  <si>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</si>
  <si>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</si>
  <si>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</si>
  <si>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</si>
  <si>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</si>
  <si>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</si>
  <si>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</si>
  <si>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</si>
  <si>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</si>
  <si>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</si>
  <si>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</si>
  <si>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</si>
  <si>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</si>
  <si>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</si>
  <si>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</si>
  <si>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</si>
  <si>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</si>
  <si>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</si>
  <si>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</si>
  <si>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</si>
  <si>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</si>
  <si>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</si>
  <si>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</si>
  <si>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</si>
  <si>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</si>
  <si>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</si>
  <si>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</si>
  <si>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</si>
  <si>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</si>
  <si>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</si>
  <si>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</si>
  <si>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</si>
  <si>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</si>
  <si>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</si>
  <si>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</si>
  <si>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</si>
  <si>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</si>
  <si>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</si>
  <si>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</si>
  <si>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</si>
  <si>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</si>
  <si>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</si>
  <si>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</si>
  <si>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</si>
  <si>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</si>
  <si>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</si>
  <si>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</si>
  <si>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</si>
  <si>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</si>
  <si>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</si>
  <si>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</si>
  <si>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</si>
  <si>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</si>
  <si>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</si>
  <si>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</si>
  <si>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</si>
  <si>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</si>
  <si>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</si>
  <si>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</si>
  <si>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</si>
  <si>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</si>
  <si>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</si>
  <si>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</si>
  <si>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</si>
  <si>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</si>
  <si>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</si>
  <si>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</si>
  <si>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</si>
  <si>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</si>
  <si>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</si>
  <si>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</si>
  <si>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</si>
  <si>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</si>
  <si>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</si>
  <si>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</si>
  <si>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</si>
  <si>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</si>
  <si>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</si>
  <si>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</si>
  <si>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</si>
  <si>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</si>
  <si>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</si>
  <si>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</si>
  <si>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</si>
  <si>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</si>
  <si>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</si>
  <si>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</si>
  <si>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</si>
  <si>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</si>
  <si>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</si>
  <si>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</si>
  <si>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</si>
  <si>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</si>
  <si>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</si>
  <si>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</si>
  <si>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</si>
  <si>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</si>
  <si>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</si>
  <si>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</si>
  <si>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</si>
  <si>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</si>
  <si>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</si>
  <si>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</si>
  <si>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</si>
  <si>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</si>
  <si>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</si>
  <si>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</si>
  <si>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</si>
  <si>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</si>
  <si>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</si>
  <si>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</si>
  <si>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</si>
  <si>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</si>
  <si>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</si>
  <si>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</si>
  <si>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</si>
  <si>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</si>
  <si>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</si>
  <si>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</si>
  <si>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</si>
  <si>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</si>
  <si>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</si>
  <si>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</si>
  <si>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</si>
  <si>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</si>
  <si>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</si>
  <si>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</si>
  <si>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</si>
  <si>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</si>
  <si>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</si>
  <si>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</si>
  <si>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</si>
  <si>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</si>
  <si>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</si>
  <si>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</si>
  <si>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</si>
  <si>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</si>
  <si>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</si>
  <si>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</si>
  <si>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</si>
  <si>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</si>
  <si>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</si>
  <si>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</si>
  <si>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</si>
  <si>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</si>
  <si>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</si>
  <si>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</si>
  <si>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</si>
  <si>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</si>
  <si>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</si>
  <si>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</si>
  <si>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</si>
  <si>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</si>
  <si>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</si>
  <si>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</si>
  <si>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</si>
  <si>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</si>
  <si>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</si>
  <si>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</si>
  <si>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</si>
  <si>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</si>
  <si>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</si>
  <si>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</si>
  <si>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</si>
  <si>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</si>
  <si>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</si>
  <si>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</si>
  <si>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</si>
  <si>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</si>
  <si>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</si>
  <si>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</si>
  <si>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</si>
  <si>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</si>
  <si>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</si>
  <si>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</si>
  <si>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</si>
  <si>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</si>
  <si>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</si>
  <si>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</si>
  <si>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</si>
  <si>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</si>
  <si>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</si>
  <si>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</si>
  <si>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</si>
  <si>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</si>
  <si>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</si>
  <si>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</si>
  <si>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</si>
  <si>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</si>
  <si>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</si>
  <si>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</si>
  <si>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</si>
  <si>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</si>
  <si>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</si>
  <si>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</si>
  <si>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</si>
  <si>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</si>
  <si>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</si>
  <si>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</si>
  <si>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</si>
  <si>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</si>
  <si>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</si>
  <si>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</si>
  <si>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</si>
  <si>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</si>
  <si>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</si>
  <si>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</si>
  <si>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</si>
  <si>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</si>
  <si>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</si>
  <si>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</si>
  <si>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</si>
  <si>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</si>
  <si>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</si>
  <si>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</si>
  <si>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</si>
  <si>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</si>
  <si>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</si>
  <si>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</si>
  <si>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</si>
  <si>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</si>
  <si>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</si>
  <si>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</si>
  <si>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</si>
  <si>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</si>
  <si>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</si>
  <si>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</si>
  <si>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</si>
  <si>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</si>
  <si>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</si>
  <si>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</si>
  <si>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</si>
  <si>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</si>
  <si>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</si>
  <si>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</si>
  <si>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</si>
  <si>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</si>
  <si>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</si>
  <si>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</si>
  <si>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</si>
  <si>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</si>
  <si>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</si>
  <si>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</si>
  <si>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</si>
  <si>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</si>
  <si>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</si>
  <si>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</si>
  <si>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</si>
  <si>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</si>
  <si>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</si>
  <si>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</si>
  <si>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</si>
  <si>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</si>
  <si>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</si>
  <si>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</si>
  <si>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</si>
  <si>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</si>
  <si>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</si>
  <si>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</si>
  <si>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</si>
  <si>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</si>
  <si>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</si>
  <si>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</si>
  <si>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</si>
  <si>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</si>
  <si>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</si>
  <si>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</si>
  <si>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</si>
  <si>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</si>
  <si>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</si>
  <si>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</si>
  <si>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</si>
  <si>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</si>
  <si>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</si>
  <si>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</si>
  <si>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</si>
  <si>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</si>
  <si>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</si>
  <si>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</si>
  <si>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</si>
  <si>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</si>
  <si>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</si>
  <si>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</si>
  <si>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</si>
  <si>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</si>
  <si>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</si>
  <si>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</si>
  <si>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</si>
  <si>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</si>
  <si>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</si>
  <si>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</si>
  <si>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</si>
  <si>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</si>
  <si>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</si>
  <si>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</si>
  <si>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</si>
  <si>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</si>
  <si>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</si>
  <si>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</si>
  <si>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</si>
  <si>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</si>
  <si>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</si>
  <si>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</si>
  <si>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</si>
  <si>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</si>
  <si>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</si>
  <si>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</si>
  <si>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</si>
  <si>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</si>
  <si>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</si>
  <si>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</si>
  <si>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</si>
  <si>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</si>
  <si>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</si>
  <si>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</si>
  <si>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</si>
  <si>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</si>
  <si>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</si>
  <si>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</si>
  <si>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</si>
  <si>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</si>
  <si>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</si>
  <si>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</si>
  <si>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</si>
  <si>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</si>
  <si>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</si>
  <si>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</si>
  <si>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</si>
  <si>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</si>
  <si>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</si>
  <si>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</si>
  <si>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</si>
  <si>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</si>
  <si>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</si>
  <si>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</si>
  <si>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</si>
  <si>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</si>
  <si>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</si>
  <si>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</si>
  <si>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</si>
  <si>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</si>
  <si>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</si>
  <si>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</si>
  <si>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</si>
  <si>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</si>
  <si>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</si>
  <si>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</si>
  <si>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</si>
  <si>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</si>
  <si>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</si>
  <si>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</si>
  <si>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</si>
  <si>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</si>
  <si>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</si>
  <si>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</si>
  <si>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</si>
  <si>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</si>
  <si>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</si>
  <si>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</si>
  <si>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</si>
  <si>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</si>
  <si>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</si>
  <si>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</si>
  <si>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</si>
  <si>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</si>
  <si>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</si>
  <si>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</si>
  <si>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</si>
  <si>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</si>
  <si>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</si>
  <si>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</si>
  <si>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</si>
  <si>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</si>
  <si>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</si>
  <si>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</si>
  <si>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</si>
  <si>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</si>
  <si>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</si>
  <si>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</si>
  <si>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</si>
  <si>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</si>
  <si>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</si>
  <si>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</si>
  <si>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</si>
  <si>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</si>
  <si>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</si>
  <si>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</si>
  <si>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</si>
  <si>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</si>
  <si>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</si>
  <si>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</si>
  <si>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</si>
  <si>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</si>
  <si>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</si>
  <si>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</si>
  <si>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</si>
  <si>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</si>
  <si>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</si>
  <si>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</si>
  <si>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</si>
  <si>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</si>
  <si>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</si>
  <si>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</si>
  <si>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</si>
  <si>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</si>
  <si>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</si>
  <si>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</si>
  <si>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</si>
  <si>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</si>
  <si>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</si>
  <si>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</si>
  <si>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</si>
  <si>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</si>
  <si>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</si>
  <si>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</si>
  <si>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</si>
  <si>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</si>
  <si>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</si>
  <si>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</si>
  <si>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</si>
  <si>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</si>
  <si>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</si>
  <si>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</si>
  <si>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</si>
  <si>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</si>
  <si>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</si>
  <si>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</si>
  <si>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</si>
  <si>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</si>
  <si>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</si>
  <si>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</si>
  <si>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</si>
  <si>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</si>
  <si>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</si>
  <si>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</si>
  <si>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</si>
  <si>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</si>
  <si>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</si>
  <si>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</si>
  <si>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</si>
  <si>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</si>
  <si>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</si>
  <si>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</si>
  <si>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</si>
  <si>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</si>
  <si>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</si>
  <si>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</si>
  <si>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</si>
  <si>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</si>
  <si>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</si>
  <si>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</si>
  <si>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</si>
  <si>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</si>
  <si>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</si>
  <si>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</si>
  <si>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</si>
  <si>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</si>
  <si>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</si>
  <si>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</si>
  <si>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</si>
  <si>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</si>
  <si>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</si>
  <si>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</si>
  <si>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</si>
  <si>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</si>
  <si>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</si>
  <si>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</si>
  <si>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</si>
  <si>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</si>
  <si>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</si>
  <si>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</si>
  <si>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</si>
  <si>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</si>
  <si>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</si>
  <si>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</si>
  <si>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</si>
  <si>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</si>
  <si>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</si>
  <si>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</si>
  <si>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</si>
  <si>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</si>
  <si>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</si>
  <si>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</si>
  <si>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</si>
  <si>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</si>
  <si>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</si>
  <si>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</si>
  <si>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</si>
  <si>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</si>
  <si>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</si>
  <si>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</si>
  <si>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</si>
  <si>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</si>
  <si>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</si>
  <si>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</si>
  <si>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</si>
  <si>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</si>
  <si>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</si>
  <si>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</si>
  <si>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</si>
  <si>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</si>
  <si>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</si>
  <si>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</si>
  <si>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</si>
  <si>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</si>
  <si>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</si>
  <si>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</si>
  <si>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</si>
  <si>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</si>
  <si>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</si>
  <si>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</si>
  <si>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</si>
  <si>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</si>
  <si>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</si>
  <si>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</si>
  <si>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</si>
  <si>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</si>
  <si>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</si>
  <si>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</si>
  <si>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</si>
  <si>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</si>
  <si>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</si>
  <si>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</si>
  <si>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</si>
  <si>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</si>
  <si>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</si>
  <si>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</si>
  <si>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</si>
  <si>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</si>
  <si>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</si>
  <si>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</si>
  <si>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</si>
  <si>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</si>
  <si>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</si>
  <si>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</si>
  <si>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</si>
  <si>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</si>
  <si>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</si>
  <si>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</si>
  <si>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</si>
  <si>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</si>
  <si>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</si>
  <si>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</si>
  <si>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</si>
  <si>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</si>
  <si>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</si>
  <si>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</si>
  <si>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</si>
  <si>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</si>
  <si>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</si>
  <si>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</si>
  <si>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</si>
  <si>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</si>
  <si>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</si>
  <si>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</si>
  <si>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</si>
  <si>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</si>
  <si>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</si>
  <si>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</si>
  <si>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</si>
  <si>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</si>
  <si>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</si>
  <si>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</si>
  <si>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</si>
  <si>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</si>
  <si>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</si>
  <si>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</si>
  <si>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</si>
  <si>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</si>
  <si>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</si>
  <si>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</si>
  <si>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</si>
  <si>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</si>
  <si>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</si>
  <si>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</si>
  <si>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</si>
  <si>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</si>
  <si>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</si>
  <si>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</si>
  <si>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</si>
  <si>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</si>
  <si>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</si>
  <si>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</si>
  <si>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</si>
  <si>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</si>
  <si>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</si>
  <si>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</si>
  <si>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</si>
  <si>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</si>
  <si>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</si>
  <si>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</si>
  <si>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</si>
  <si>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</si>
  <si>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</si>
  <si>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</si>
  <si>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</si>
  <si>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</si>
  <si>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</si>
  <si>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</si>
  <si>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</si>
  <si>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</si>
  <si>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</si>
  <si>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</si>
  <si>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</si>
  <si>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</si>
  <si>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</si>
  <si>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</si>
  <si>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</si>
  <si>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</si>
  <si>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</si>
  <si>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</si>
  <si>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</si>
  <si>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</si>
  <si>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</si>
  <si>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</si>
  <si>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</si>
  <si>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</si>
  <si>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</si>
  <si>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</si>
  <si>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</si>
  <si>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</si>
  <si>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</si>
  <si>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</si>
  <si>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</si>
  <si>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</si>
  <si>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</si>
  <si>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</si>
  <si>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</si>
  <si>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</si>
  <si>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</si>
  <si>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</si>
  <si>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</si>
  <si>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</si>
  <si>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</si>
  <si>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</si>
  <si>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</si>
  <si>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</si>
  <si>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</si>
  <si>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</si>
  <si>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</si>
  <si>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</si>
  <si>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</si>
  <si>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</si>
  <si>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</si>
  <si>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</si>
  <si>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</si>
  <si>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</si>
  <si>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</si>
  <si>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</si>
  <si>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</si>
  <si>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</si>
  <si>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</si>
  <si>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</si>
  <si>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</si>
  <si>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</si>
  <si>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</si>
  <si>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</si>
  <si>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</si>
  <si>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</si>
  <si>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</si>
  <si>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</si>
  <si>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</si>
  <si>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</si>
  <si>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</si>
  <si>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</si>
  <si>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</si>
  <si>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</si>
  <si>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</si>
  <si>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</si>
  <si>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</si>
  <si>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</si>
  <si>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</si>
  <si>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</si>
  <si>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</si>
  <si>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</si>
  <si>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</si>
  <si>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</si>
  <si>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</si>
  <si>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</si>
  <si>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</si>
  <si>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</si>
  <si>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</si>
  <si>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</si>
  <si>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</si>
  <si>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</si>
  <si>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</si>
  <si>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</si>
  <si>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</si>
  <si>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</si>
  <si>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</si>
  <si>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</si>
  <si>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</si>
  <si>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</si>
  <si>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</si>
  <si>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</si>
  <si>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</si>
  <si>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</si>
  <si>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</si>
  <si>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</si>
  <si>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</si>
  <si>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</si>
  <si>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</si>
  <si>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</si>
  <si>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</si>
  <si>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</si>
  <si>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</si>
  <si>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</si>
  <si>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</si>
  <si>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</si>
  <si>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</si>
  <si>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</si>
  <si>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</si>
  <si>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</si>
  <si>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</si>
  <si>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</si>
  <si>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</si>
  <si>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</si>
  <si>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</si>
  <si>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</si>
  <si>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</si>
  <si>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</si>
  <si>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</si>
  <si>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</si>
  <si>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</si>
  <si>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</si>
  <si>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</si>
  <si>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</si>
  <si>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</si>
  <si>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</si>
  <si>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</si>
  <si>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</si>
  <si>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</si>
  <si>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</si>
  <si>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</si>
  <si>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</si>
  <si>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</si>
  <si>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</si>
  <si>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</si>
  <si>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</si>
  <si>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</si>
  <si>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</si>
  <si>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</si>
  <si>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</si>
  <si>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</si>
  <si>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</si>
  <si>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</si>
  <si>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</si>
  <si>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</si>
  <si>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</si>
  <si>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</si>
  <si>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</si>
  <si>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</si>
  <si>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</si>
  <si>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</si>
  <si>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</si>
  <si>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</si>
  <si>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</si>
  <si>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</si>
  <si>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</si>
  <si>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</si>
  <si>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</si>
  <si>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</si>
  <si>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</si>
  <si>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</si>
  <si>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</si>
  <si>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</si>
  <si>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</si>
  <si>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</si>
  <si>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</si>
  <si>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</si>
  <si>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</si>
  <si>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</si>
  <si>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</si>
  <si>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</si>
  <si>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</si>
  <si>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</si>
  <si>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</si>
  <si>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</si>
  <si>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</si>
  <si>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</si>
  <si>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</si>
  <si>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</si>
  <si>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</si>
  <si>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</si>
  <si>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</si>
  <si>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</si>
  <si>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</si>
  <si>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</si>
  <si>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</si>
  <si>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</si>
  <si>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</si>
  <si>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</si>
  <si>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</si>
  <si>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</si>
  <si>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</si>
  <si>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</si>
  <si>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</si>
  <si>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</si>
  <si>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</si>
  <si>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</si>
  <si>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</si>
  <si>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</si>
  <si>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</si>
  <si>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</si>
  <si>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</si>
  <si>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</si>
  <si>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</si>
  <si>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</si>
  <si>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</si>
  <si>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</si>
  <si>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</si>
  <si>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</si>
  <si>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</si>
  <si>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</si>
  <si>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</si>
  <si>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</si>
  <si>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</si>
  <si>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</si>
  <si>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</si>
  <si>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</si>
  <si>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</si>
  <si>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</si>
  <si>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</si>
  <si>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</si>
  <si>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</si>
  <si>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</si>
  <si>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</si>
  <si>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</si>
  <si>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</si>
  <si>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</si>
  <si>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</si>
  <si>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</si>
  <si>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</si>
  <si>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</si>
  <si>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</si>
  <si>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</si>
  <si>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</si>
  <si>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</si>
  <si>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</si>
  <si>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</si>
  <si>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</si>
  <si>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</si>
  <si>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</si>
  <si>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</si>
  <si>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</si>
  <si>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</si>
  <si>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</si>
  <si>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</si>
  <si>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</si>
  <si>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</si>
  <si>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</si>
  <si>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</si>
  <si>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</si>
  <si>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</si>
  <si>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</si>
  <si>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</si>
  <si>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</si>
  <si>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</si>
  <si>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</si>
  <si>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</si>
  <si>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</si>
  <si>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</si>
  <si>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</si>
  <si>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</si>
  <si>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</si>
  <si>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</si>
  <si>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</si>
  <si>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</si>
  <si>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</si>
  <si>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</si>
  <si>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</si>
  <si>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</si>
  <si>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</si>
  <si>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</si>
  <si>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</si>
  <si>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</si>
  <si>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</si>
  <si>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</si>
  <si>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</si>
  <si>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</si>
  <si>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</si>
  <si>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</si>
  <si>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</si>
  <si>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</si>
  <si>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</si>
  <si>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</si>
  <si>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</si>
  <si>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</si>
  <si>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</si>
  <si>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</si>
  <si>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</si>
  <si>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</si>
  <si>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</si>
  <si>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</si>
  <si>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</si>
  <si>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</si>
  <si>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</si>
  <si>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</si>
  <si>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</si>
  <si>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</si>
  <si>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</si>
  <si>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</si>
  <si>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</si>
  <si>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</si>
  <si>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</si>
  <si>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</si>
  <si>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</si>
  <si>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</si>
  <si>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</si>
  <si>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</si>
  <si>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</si>
  <si>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</si>
  <si>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</si>
  <si>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</si>
  <si>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</si>
  <si>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</si>
  <si>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</si>
  <si>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</si>
  <si>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</si>
  <si>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</si>
  <si>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</si>
  <si>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</si>
  <si>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</si>
  <si>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</si>
  <si>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</si>
  <si>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</si>
  <si>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</si>
  <si>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</si>
  <si>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</si>
  <si>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</si>
  <si>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</si>
  <si>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</si>
  <si>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</si>
  <si>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</si>
  <si>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</si>
  <si>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</si>
  <si>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</si>
  <si>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</si>
  <si>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</si>
  <si>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</si>
  <si>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</si>
  <si>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</si>
  <si>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</si>
  <si>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</si>
  <si>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</si>
  <si>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</si>
  <si>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</si>
  <si>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</si>
  <si>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</si>
  <si>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</si>
  <si>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</si>
  <si>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</si>
  <si>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</si>
  <si>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</si>
  <si>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</si>
  <si>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</si>
  <si>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</si>
  <si>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</si>
  <si>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</si>
  <si>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</si>
  <si>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</si>
  <si>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</si>
  <si>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</si>
  <si>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</si>
  <si>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</si>
  <si>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</si>
  <si>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</si>
  <si>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</si>
  <si>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</si>
  <si>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</si>
  <si>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</si>
  <si>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</si>
  <si>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</si>
  <si>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</si>
  <si>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</si>
  <si>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</si>
  <si>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</si>
  <si>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</si>
  <si>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</si>
  <si>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</si>
  <si>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</si>
  <si>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</si>
  <si>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</si>
  <si>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</si>
  <si>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</si>
  <si>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</si>
  <si>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</si>
  <si>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</si>
  <si>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</si>
  <si>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</si>
  <si>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</si>
  <si>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</si>
  <si>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</si>
  <si>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</si>
  <si>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</si>
  <si>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</si>
  <si>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</si>
  <si>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</si>
  <si>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</si>
  <si>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</si>
  <si>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</si>
  <si>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</si>
  <si>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</si>
  <si>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</si>
  <si>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</si>
  <si>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</si>
  <si>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</si>
  <si>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</si>
  <si>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</si>
  <si>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</si>
  <si>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</si>
  <si>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</si>
  <si>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</si>
  <si>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</si>
  <si>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</si>
  <si>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</si>
  <si>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</si>
  <si>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</si>
  <si>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</si>
  <si>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</si>
  <si>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</si>
  <si>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</si>
  <si>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</si>
  <si>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</si>
  <si>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</si>
  <si>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</si>
  <si>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</si>
  <si>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</si>
  <si>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</si>
  <si>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</si>
  <si>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</si>
  <si>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</si>
  <si>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</si>
  <si>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</si>
  <si>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</si>
  <si>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</si>
  <si>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</si>
  <si>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</si>
  <si>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</si>
  <si>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</si>
  <si>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</si>
  <si>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</si>
  <si>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</si>
  <si>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</si>
  <si>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</si>
  <si>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</si>
  <si>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</si>
  <si>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</si>
  <si>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</si>
  <si>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</si>
  <si>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</si>
  <si>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</si>
  <si>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</si>
  <si>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</si>
  <si>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</si>
  <si>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</si>
  <si>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</si>
  <si>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</si>
  <si>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</si>
  <si>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</si>
  <si>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</si>
  <si>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</si>
  <si>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</si>
  <si>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</si>
  <si>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</si>
  <si>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</si>
  <si>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</si>
  <si>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</si>
  <si>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</si>
  <si>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</si>
  <si>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</si>
  <si>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</si>
  <si>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</si>
  <si>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</si>
  <si>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</si>
  <si>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</si>
  <si>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</si>
  <si>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</si>
  <si>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</si>
  <si>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</si>
  <si>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</si>
  <si>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</si>
  <si>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</si>
  <si>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</si>
  <si>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</si>
  <si>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</si>
  <si>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</si>
  <si>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</si>
  <si>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</si>
  <si>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</si>
  <si>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</si>
  <si>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</si>
  <si>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</si>
  <si>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</si>
  <si>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</si>
  <si>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</si>
  <si>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</si>
  <si>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</si>
  <si>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</si>
  <si>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</si>
  <si>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</si>
  <si>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</si>
  <si>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</si>
  <si>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</si>
  <si>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</si>
  <si>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</si>
  <si>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</si>
  <si>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</si>
  <si>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</si>
  <si>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</si>
  <si>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</si>
  <si>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</si>
  <si>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</si>
  <si>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</si>
  <si>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</si>
  <si>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</si>
  <si>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</si>
  <si>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</si>
  <si>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</si>
  <si>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</si>
  <si>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</si>
  <si>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</si>
  <si>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</si>
  <si>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</si>
  <si>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</si>
  <si>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</si>
  <si>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</si>
  <si>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</si>
  <si>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</si>
  <si>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</si>
  <si>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</si>
  <si>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</si>
  <si>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</si>
  <si>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</si>
  <si>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</si>
  <si>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</si>
  <si>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</si>
  <si>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</si>
  <si>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</si>
  <si>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</si>
  <si>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</si>
  <si>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</si>
  <si>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</si>
  <si>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</si>
  <si>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</si>
  <si>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</si>
  <si>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</si>
  <si>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</si>
  <si>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</si>
  <si>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</si>
  <si>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</si>
  <si>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</si>
  <si>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</si>
  <si>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</si>
  <si>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</si>
  <si>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</si>
  <si>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</si>
  <si>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</si>
  <si>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</si>
  <si>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</si>
  <si>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</si>
  <si>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</si>
  <si>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</si>
  <si>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</si>
  <si>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</si>
  <si>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</si>
  <si>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</si>
  <si>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</si>
  <si>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</si>
  <si>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</si>
  <si>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</si>
  <si>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</si>
  <si>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</si>
  <si>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</si>
  <si>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</si>
  <si>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</si>
  <si>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</si>
  <si>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</si>
  <si>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</si>
  <si>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</si>
  <si>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</si>
  <si>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</si>
  <si>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</si>
  <si>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</si>
  <si>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</si>
  <si>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</si>
  <si>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</si>
  <si>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</si>
  <si>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</si>
  <si>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</si>
  <si>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</si>
  <si>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</si>
  <si>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</si>
  <si>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</si>
  <si>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</si>
  <si>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</si>
  <si>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</si>
  <si>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</si>
  <si>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</si>
  <si>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</si>
  <si>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</si>
  <si>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</si>
  <si>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</si>
  <si>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</si>
  <si>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</si>
  <si>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</si>
  <si>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</si>
  <si>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</si>
  <si>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</si>
  <si>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</si>
  <si>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</si>
  <si>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</si>
  <si>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</si>
  <si>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</si>
  <si>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</si>
  <si>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</si>
  <si>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</si>
  <si>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</si>
  <si>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</si>
  <si>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</si>
  <si>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</si>
  <si>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</si>
  <si>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</si>
  <si>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</si>
  <si>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</si>
  <si>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</si>
  <si>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</si>
  <si>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</si>
  <si>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</si>
  <si>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</si>
  <si>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</si>
  <si>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</si>
  <si>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</si>
  <si>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</si>
  <si>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</si>
  <si>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</si>
  <si>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</si>
  <si>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</si>
  <si>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</si>
  <si>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</si>
  <si>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</si>
  <si>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</si>
  <si>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</si>
  <si>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</si>
  <si>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</si>
  <si>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</si>
  <si>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</si>
  <si>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</si>
  <si>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</si>
  <si>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</si>
  <si>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</si>
  <si>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</si>
  <si>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</si>
  <si>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</si>
  <si>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</si>
  <si>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</si>
  <si>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</si>
  <si>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</si>
  <si>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</si>
  <si>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</si>
  <si>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</si>
  <si>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</si>
  <si>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</si>
  <si>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</si>
  <si>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</si>
  <si>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</si>
  <si>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</si>
  <si>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</si>
  <si>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</si>
  <si>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</si>
  <si>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</si>
  <si>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</si>
  <si>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</si>
  <si>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</si>
  <si>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</si>
  <si>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</si>
  <si>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</si>
  <si>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</si>
  <si>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</si>
  <si>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</si>
  <si>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</si>
  <si>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</si>
  <si>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</si>
  <si>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</si>
  <si>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</si>
  <si>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</si>
  <si>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</si>
  <si>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</si>
  <si>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</si>
  <si>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</si>
  <si>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</si>
  <si>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</si>
  <si>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</si>
  <si>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</si>
  <si>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</si>
  <si>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</si>
  <si>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</si>
  <si>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</si>
  <si>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</si>
  <si>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</si>
  <si>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</si>
  <si>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</si>
  <si>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</si>
  <si>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</si>
  <si>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</si>
  <si>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</si>
  <si>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</si>
  <si>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</si>
  <si>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</si>
  <si>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</si>
  <si>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</si>
  <si>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</si>
  <si>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</si>
  <si>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</si>
  <si>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</si>
  <si>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</si>
  <si>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</si>
  <si>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</si>
  <si>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</si>
  <si>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</si>
  <si>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</si>
  <si>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</si>
  <si>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</si>
  <si>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</si>
  <si>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</si>
  <si>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</si>
  <si>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</si>
  <si>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</si>
  <si>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</si>
  <si>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</si>
  <si>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</si>
  <si>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</si>
  <si>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</si>
  <si>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</si>
  <si>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</si>
  <si>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</si>
  <si>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</si>
  <si>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</si>
  <si>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</si>
  <si>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</si>
  <si>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</si>
  <si>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</si>
  <si>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</si>
  <si>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</si>
  <si>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</si>
  <si>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</si>
  <si>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</si>
  <si>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</si>
  <si>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</si>
  <si>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</si>
  <si>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</si>
  <si>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</si>
  <si>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</si>
  <si>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</si>
  <si>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</si>
  <si>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</si>
  <si>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</si>
  <si>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</si>
  <si>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</si>
  <si>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</si>
  <si>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</si>
  <si>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</si>
  <si>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</si>
  <si>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</si>
  <si>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</si>
  <si>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</si>
  <si>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</si>
  <si>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</si>
  <si>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</si>
  <si>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</si>
  <si>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</si>
  <si>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</si>
  <si>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</si>
  <si>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</si>
  <si>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</si>
  <si>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</si>
  <si>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</si>
  <si>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</si>
  <si>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</si>
  <si>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</si>
  <si>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</si>
  <si>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</si>
  <si>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</si>
  <si>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</si>
  <si>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</si>
  <si>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</si>
  <si>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</si>
  <si>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</si>
  <si>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</si>
  <si>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</si>
  <si>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</si>
  <si>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</si>
  <si>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</si>
  <si>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</si>
  <si>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</si>
  <si>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</si>
  <si>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</si>
  <si>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</si>
  <si>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</si>
  <si>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</si>
  <si>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</si>
  <si>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</si>
  <si>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</si>
  <si>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</si>
  <si>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</si>
  <si>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</si>
  <si>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</si>
  <si>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</si>
  <si>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</si>
  <si>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</si>
  <si>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</si>
  <si>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</si>
  <si>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</si>
  <si>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</si>
  <si>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</si>
  <si>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</si>
  <si>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</si>
  <si>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</si>
  <si>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</si>
  <si>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</si>
  <si>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</si>
  <si>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</si>
  <si>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</si>
  <si>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</si>
  <si>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</si>
  <si>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</si>
  <si>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</si>
  <si>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</si>
  <si>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</si>
  <si>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</si>
  <si>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</si>
  <si>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</si>
  <si>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</si>
  <si>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</si>
  <si>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</si>
  <si>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</si>
  <si>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</si>
  <si>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</si>
  <si>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</si>
  <si>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</si>
  <si>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</si>
  <si>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</si>
  <si>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</si>
  <si>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</si>
  <si>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</si>
  <si>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</si>
  <si>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</si>
  <si>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</si>
  <si>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</si>
  <si>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</si>
  <si>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</si>
  <si>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</si>
  <si>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</si>
  <si>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</si>
  <si>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</si>
  <si>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</si>
  <si>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</si>
  <si>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</si>
  <si>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</si>
  <si>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</si>
  <si>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</si>
  <si>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</si>
  <si>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</si>
  <si>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</si>
  <si>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</si>
  <si>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</si>
  <si>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</si>
  <si>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</si>
  <si>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</si>
  <si>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</si>
  <si>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</si>
  <si>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</si>
  <si>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</si>
  <si>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</si>
  <si>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</si>
  <si>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</si>
  <si>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</si>
  <si>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</si>
  <si>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</si>
  <si>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</si>
  <si>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</si>
  <si>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</si>
  <si>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</si>
  <si>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</si>
  <si>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</si>
  <si>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</si>
  <si>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</si>
  <si>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</si>
  <si>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</si>
  <si>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</si>
  <si>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</si>
  <si>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</si>
  <si>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</si>
  <si>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</si>
  <si>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</si>
  <si>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</si>
  <si>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</si>
  <si>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</si>
  <si>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</si>
  <si>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</si>
  <si>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</si>
  <si>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</si>
  <si>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</si>
  <si>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</si>
  <si>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</si>
  <si>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</si>
  <si>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</si>
  <si>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</si>
  <si>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</si>
  <si>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</si>
  <si>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</si>
  <si>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</si>
  <si>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</si>
  <si>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</si>
  <si>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</si>
  <si>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</si>
  <si>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</si>
  <si>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</si>
  <si>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</si>
  <si>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</si>
  <si>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</si>
  <si>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</si>
  <si>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</si>
  <si>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</si>
  <si>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</si>
  <si>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</si>
  <si>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</si>
  <si>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</si>
  <si>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</si>
  <si>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</si>
  <si>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</si>
  <si>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</si>
  <si>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</si>
  <si>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</si>
  <si>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</si>
  <si>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</si>
  <si>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</si>
  <si>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</si>
  <si>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</si>
  <si>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</si>
  <si>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</si>
  <si>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</si>
  <si>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</si>
  <si>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</si>
  <si>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</si>
  <si>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</si>
  <si>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</si>
  <si>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</si>
  <si>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</si>
  <si>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</si>
  <si>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</si>
  <si>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</si>
  <si>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</si>
  <si>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</si>
  <si>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</si>
  <si>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</si>
  <si>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</si>
  <si>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</si>
  <si>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</si>
  <si>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</si>
  <si>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</si>
  <si>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</si>
  <si>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</si>
  <si>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</si>
  <si>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</si>
  <si>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</si>
  <si>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</si>
  <si>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</si>
  <si>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</si>
  <si>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</si>
  <si>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</si>
  <si>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</si>
  <si>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</si>
  <si>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</si>
  <si>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</si>
  <si>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</si>
  <si>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</si>
  <si>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</si>
  <si>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</si>
  <si>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</si>
  <si>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</si>
  <si>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</si>
  <si>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</si>
  <si>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</si>
  <si>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</si>
  <si>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</si>
  <si>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</si>
  <si>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</si>
  <si>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</si>
  <si>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</si>
  <si>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</si>
  <si>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</si>
  <si>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</si>
  <si>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</si>
  <si>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</si>
  <si>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</si>
  <si>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</si>
  <si>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</si>
  <si>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</si>
  <si>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</si>
  <si>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</si>
  <si>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</si>
  <si>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</si>
  <si>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</si>
  <si>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</si>
  <si>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</si>
  <si>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</si>
  <si>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</si>
  <si>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</si>
  <si>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</si>
  <si>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</si>
  <si>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</si>
  <si>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</si>
  <si>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</si>
  <si>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</si>
  <si>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</si>
  <si>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</si>
  <si>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</si>
  <si>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</si>
  <si>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</si>
  <si>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</si>
  <si>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</si>
  <si>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</si>
  <si>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</si>
  <si>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</si>
  <si>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</si>
  <si>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</si>
  <si>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</si>
  <si>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</si>
  <si>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</si>
  <si>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</si>
  <si>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</si>
  <si>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</si>
  <si>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</si>
  <si>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</si>
  <si>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</si>
  <si>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</si>
  <si>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</si>
  <si>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</si>
  <si>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</si>
  <si>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</si>
  <si>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</si>
  <si>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</si>
  <si>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</si>
  <si>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</si>
  <si>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</si>
  <si>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</si>
  <si>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</si>
  <si>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</si>
  <si>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</si>
  <si>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</si>
  <si>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</si>
  <si>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</si>
  <si>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</si>
  <si>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</si>
  <si>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</si>
  <si>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</si>
  <si>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</si>
  <si>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</si>
  <si>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</si>
  <si>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</si>
  <si>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</si>
  <si>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</si>
  <si>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</si>
  <si>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</si>
  <si>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</si>
  <si>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</si>
  <si>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</si>
  <si>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</si>
  <si>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</si>
  <si>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</si>
  <si>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</si>
  <si>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</si>
  <si>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</si>
  <si>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</si>
  <si>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</si>
  <si>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</si>
  <si>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</si>
  <si>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</si>
  <si>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</si>
  <si>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</si>
  <si>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</si>
  <si>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</si>
  <si>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</si>
  <si>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</si>
  <si>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</si>
  <si>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</si>
  <si>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</si>
  <si>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</si>
  <si>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</si>
  <si>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</si>
  <si>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</si>
  <si>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</si>
  <si>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</si>
  <si>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</si>
  <si>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</si>
  <si>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</si>
  <si>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</si>
  <si>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</si>
  <si>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</si>
  <si>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</si>
  <si>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</si>
  <si>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</si>
  <si>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</si>
  <si>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</si>
  <si>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</si>
  <si>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</si>
  <si>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</si>
  <si>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</si>
  <si>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</si>
  <si>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</si>
  <si>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</si>
  <si>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</si>
  <si>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</si>
  <si>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</si>
  <si>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</si>
  <si>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</si>
  <si>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</si>
  <si>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</si>
  <si>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</si>
  <si>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</si>
  <si>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</si>
  <si>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</si>
  <si>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</si>
  <si>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</si>
  <si>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</si>
  <si>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</si>
  <si>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</si>
  <si>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</si>
  <si>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</si>
  <si>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</si>
  <si>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</si>
  <si>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</si>
  <si>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</si>
  <si>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</si>
  <si>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</si>
  <si>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</si>
  <si>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</si>
  <si>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</si>
  <si>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</si>
  <si>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</si>
  <si>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</si>
  <si>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</si>
  <si>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</si>
  <si>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</si>
  <si>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</si>
  <si>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</si>
  <si>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</si>
  <si>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</si>
  <si>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</si>
  <si>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</si>
  <si>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</si>
  <si>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</si>
  <si>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</si>
  <si>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</si>
  <si>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</si>
  <si>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</si>
  <si>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</si>
  <si>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</si>
  <si>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</si>
  <si>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</si>
  <si>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</si>
  <si>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</si>
  <si>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</si>
  <si>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</si>
  <si>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</si>
  <si>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</si>
  <si>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</si>
  <si>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</si>
  <si>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</si>
  <si>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</si>
  <si>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</si>
  <si>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</si>
  <si>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</si>
  <si>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</si>
  <si>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</si>
  <si>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</si>
  <si>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</si>
  <si>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</si>
  <si>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</si>
  <si>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</si>
  <si>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</si>
  <si>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</si>
  <si>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</si>
  <si>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</si>
  <si>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</si>
  <si>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</si>
  <si>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</si>
  <si>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</si>
  <si>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</si>
  <si>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</si>
  <si>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</si>
  <si>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</si>
  <si>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</si>
  <si>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</si>
  <si>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</si>
  <si>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</si>
  <si>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</si>
  <si>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</si>
  <si>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</si>
  <si>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</si>
  <si>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</si>
  <si>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</si>
  <si>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</si>
  <si>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</si>
  <si>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</si>
  <si>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</si>
  <si>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</si>
  <si>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</si>
  <si>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</si>
  <si>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</si>
  <si>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</si>
  <si>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</si>
  <si>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</si>
  <si>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</si>
  <si>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</si>
  <si>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</si>
  <si>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</si>
  <si>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</si>
  <si>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</si>
  <si>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</si>
  <si>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</si>
  <si>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</si>
  <si>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</si>
  <si>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</si>
  <si>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</si>
  <si>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</si>
  <si>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</si>
  <si>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</si>
  <si>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</si>
  <si>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</si>
  <si>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</si>
  <si>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</si>
  <si>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</si>
  <si>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</si>
  <si>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</si>
  <si>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</si>
  <si>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</si>
  <si>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</si>
  <si>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</si>
  <si>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</si>
  <si>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</si>
  <si>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</si>
  <si>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</si>
  <si>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</si>
  <si>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</si>
  <si>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</si>
  <si>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</si>
  <si>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</si>
  <si>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</si>
  <si>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</si>
  <si>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</si>
  <si>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</si>
  <si>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</si>
  <si>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</si>
  <si>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</si>
  <si>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</si>
  <si>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</si>
  <si>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</si>
  <si>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</si>
  <si>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</si>
  <si>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</si>
  <si>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</si>
  <si>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</si>
  <si>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</si>
  <si>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</si>
  <si>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</si>
  <si>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</si>
  <si>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</si>
  <si>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</si>
  <si>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</si>
  <si>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</si>
  <si>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</si>
  <si>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</si>
  <si>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</si>
  <si>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</si>
  <si>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</si>
  <si>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</si>
  <si>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</si>
  <si>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</si>
  <si>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</si>
  <si>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</si>
  <si>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</si>
  <si>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</si>
  <si>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</si>
  <si>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</si>
  <si>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</si>
  <si>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</si>
  <si>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</si>
  <si>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</si>
  <si>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</si>
  <si>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</si>
  <si>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</si>
  <si>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</si>
  <si>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</si>
  <si>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</si>
  <si>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</si>
  <si>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</si>
  <si>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</si>
  <si>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</si>
  <si>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</si>
  <si>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</si>
  <si>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</si>
  <si>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</si>
  <si>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</si>
  <si>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</si>
  <si>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</si>
  <si>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</si>
  <si>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</si>
  <si>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</si>
  <si>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</si>
  <si>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</si>
  <si>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</si>
  <si>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</si>
  <si>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</si>
  <si>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</si>
  <si>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</si>
  <si>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</si>
  <si>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</si>
  <si>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</si>
  <si>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</si>
  <si>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</si>
  <si>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</si>
  <si>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</si>
  <si>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</si>
  <si>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</si>
  <si>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</si>
  <si>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</si>
  <si>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</si>
  <si>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</si>
  <si>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</si>
  <si>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</si>
  <si>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</si>
  <si>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</si>
  <si>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</si>
  <si>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</si>
  <si>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</si>
  <si>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</si>
  <si>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</si>
  <si>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</si>
  <si>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</si>
  <si>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</si>
  <si>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</si>
  <si>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</si>
  <si>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</si>
  <si>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</si>
  <si>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</si>
  <si>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</si>
  <si>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</si>
  <si>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</si>
  <si>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</si>
  <si>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</si>
  <si>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</si>
  <si>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</si>
  <si>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</si>
  <si>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</si>
  <si>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</si>
  <si>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</si>
  <si>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</si>
  <si>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</si>
  <si>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</si>
  <si>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</si>
  <si>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</si>
  <si>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</si>
  <si>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</si>
  <si>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</si>
  <si>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</si>
  <si>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</si>
  <si>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</si>
  <si>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</si>
  <si>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</si>
  <si>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</si>
  <si>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</si>
  <si>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</si>
  <si>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</si>
  <si>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</si>
  <si>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</si>
  <si>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</si>
  <si>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</si>
  <si>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</si>
  <si>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</si>
  <si>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</si>
  <si>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</si>
  <si>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</si>
  <si>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</si>
  <si>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</si>
  <si>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</si>
  <si>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</si>
  <si>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</si>
  <si>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</si>
  <si>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</si>
  <si>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</si>
  <si>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</si>
  <si>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</si>
  <si>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</si>
  <si>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</si>
  <si>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</si>
  <si>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</si>
  <si>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</si>
  <si>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</si>
  <si>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</si>
  <si>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</si>
  <si>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</si>
  <si>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</si>
  <si>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</si>
  <si>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</si>
  <si>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</si>
  <si>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</si>
  <si>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</si>
  <si>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</si>
  <si>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</si>
  <si>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</si>
  <si>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</si>
  <si>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</si>
  <si>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</si>
  <si>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</si>
  <si>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</si>
  <si>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</si>
  <si>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</si>
  <si>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</si>
  <si>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</si>
  <si>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</si>
  <si>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</si>
  <si>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</si>
  <si>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</si>
  <si>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</si>
  <si>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</si>
  <si>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</si>
  <si>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</si>
  <si>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</si>
  <si>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</si>
  <si>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</si>
  <si>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</si>
  <si>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</si>
  <si>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</si>
  <si>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</si>
  <si>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</si>
  <si>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</si>
  <si>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</si>
  <si>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</si>
  <si>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</si>
  <si>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</si>
  <si>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</si>
  <si>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</si>
  <si>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</si>
  <si>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</si>
  <si>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</si>
  <si>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</si>
  <si>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</si>
  <si>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</si>
  <si>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</si>
  <si>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</si>
  <si>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</si>
  <si>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</si>
  <si>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</si>
  <si>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</si>
  <si>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</si>
  <si>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</si>
  <si>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</si>
  <si>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</si>
  <si>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</si>
  <si>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</si>
  <si>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</si>
  <si>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</si>
  <si>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</si>
  <si>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</si>
  <si>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</si>
  <si>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</si>
  <si>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</si>
  <si>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</si>
  <si>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</si>
  <si>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</si>
  <si>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</si>
  <si>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</si>
  <si>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</si>
  <si>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</si>
  <si>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</si>
  <si>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</si>
  <si>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</si>
  <si>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</si>
  <si>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</si>
  <si>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</si>
  <si>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</si>
  <si>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</si>
  <si>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</si>
  <si>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</si>
  <si>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</si>
  <si>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</si>
  <si>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</si>
  <si>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</si>
  <si>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</si>
  <si>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</si>
  <si>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</si>
  <si>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</si>
  <si>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</si>
  <si>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</si>
  <si>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</si>
  <si>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</si>
  <si>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</si>
  <si>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</si>
  <si>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</si>
  <si>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</si>
  <si>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</si>
  <si>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</si>
  <si>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</si>
  <si>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</si>
  <si>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</si>
  <si>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</si>
  <si>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</si>
  <si>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</si>
  <si>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</si>
  <si>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</si>
  <si>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</si>
  <si>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</si>
  <si>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</si>
  <si>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</si>
  <si>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</si>
  <si>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</si>
  <si>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</si>
  <si>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</si>
  <si>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</si>
  <si>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</si>
  <si>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</si>
  <si>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</si>
  <si>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</si>
  <si>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</si>
  <si>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</si>
  <si>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</si>
  <si>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</si>
  <si>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</si>
  <si>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</si>
  <si>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</si>
  <si>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</si>
  <si>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</si>
  <si>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</si>
  <si>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</si>
  <si>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</si>
  <si>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</si>
  <si>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</si>
  <si>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</si>
  <si>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</si>
  <si>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</si>
  <si>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</si>
  <si>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</si>
  <si>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</si>
  <si>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</si>
  <si>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</si>
  <si>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</si>
  <si>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</si>
  <si>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</si>
  <si>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</si>
  <si>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</si>
  <si>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</si>
  <si>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</si>
  <si>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</si>
  <si>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</si>
  <si>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</si>
  <si>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</si>
  <si>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</si>
  <si>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</si>
  <si>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</si>
  <si>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</si>
  <si>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</si>
  <si>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</si>
  <si>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</si>
  <si>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</si>
  <si>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</si>
  <si>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</si>
  <si>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</si>
  <si>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</si>
  <si>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</si>
  <si>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</si>
  <si>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</si>
  <si>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</si>
  <si>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</si>
  <si>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</si>
  <si>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</si>
  <si>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</si>
  <si>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</si>
  <si>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</si>
  <si>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</si>
  <si>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</si>
  <si>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</si>
  <si>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</si>
  <si>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</si>
  <si>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</si>
  <si>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</si>
  <si>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</si>
  <si>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</si>
  <si>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</si>
  <si>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</si>
  <si>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</si>
  <si>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</si>
  <si>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</si>
  <si>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</si>
  <si>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</si>
  <si>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</si>
  <si>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</si>
  <si>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</si>
  <si>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</si>
  <si>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</si>
  <si>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</si>
  <si>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</si>
  <si>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</si>
  <si>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</si>
  <si>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</si>
  <si>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</si>
  <si>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</si>
  <si>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</si>
  <si>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</si>
  <si>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</si>
  <si>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</si>
  <si>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</si>
  <si>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</si>
  <si>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</si>
  <si>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</si>
  <si>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</si>
  <si>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</si>
  <si>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</si>
  <si>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</si>
  <si>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</si>
  <si>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</si>
  <si>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</si>
  <si>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</si>
  <si>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</si>
  <si>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</si>
  <si>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</si>
  <si>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</si>
  <si>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</si>
  <si>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</si>
  <si>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</si>
  <si>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</si>
  <si>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</si>
  <si>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</si>
  <si>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</si>
  <si>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</si>
  <si>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</si>
  <si>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</si>
  <si>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</si>
  <si>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</si>
  <si>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</si>
  <si>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</si>
  <si>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</si>
  <si>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</si>
  <si>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</si>
  <si>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</si>
  <si>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</si>
  <si>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</si>
  <si>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</si>
  <si>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</si>
  <si>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</si>
  <si>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</si>
  <si>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</si>
  <si>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</si>
  <si>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</si>
  <si>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</si>
  <si>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</si>
  <si>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</si>
  <si>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</si>
  <si>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</si>
  <si>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</si>
  <si>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</si>
  <si>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</si>
  <si>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</si>
  <si>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</si>
  <si>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</si>
  <si>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</si>
  <si>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</si>
  <si>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</si>
  <si>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</si>
  <si>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</si>
  <si>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</si>
  <si>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</si>
  <si>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</si>
  <si>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</si>
  <si>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</si>
  <si>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</si>
  <si>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</si>
  <si>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</si>
  <si>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</si>
  <si>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</si>
  <si>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</si>
  <si>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</si>
  <si>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</si>
  <si>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</si>
  <si>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</si>
  <si>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</si>
  <si>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</si>
  <si>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</si>
  <si>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</si>
  <si>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</si>
  <si>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</si>
  <si>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</si>
  <si>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</si>
  <si>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</si>
  <si>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</si>
  <si>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</si>
  <si>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</si>
  <si>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</si>
  <si>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</si>
  <si>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</si>
  <si>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</si>
  <si>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</si>
  <si>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</si>
  <si>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</si>
  <si>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</si>
  <si>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</si>
  <si>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</si>
  <si>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</si>
  <si>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</si>
  <si>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</si>
  <si>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</si>
  <si>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</si>
  <si>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</si>
  <si>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</si>
  <si>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</si>
  <si>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</si>
  <si>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</si>
  <si>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</si>
  <si>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</si>
  <si>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</si>
  <si>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</si>
  <si>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</si>
  <si>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</si>
  <si>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</si>
  <si>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</si>
  <si>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</si>
  <si>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</si>
  <si>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</si>
  <si>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</si>
  <si>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</si>
  <si>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</si>
  <si>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</si>
  <si>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</si>
  <si>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</si>
  <si>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</si>
  <si>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</si>
  <si>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</si>
  <si>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</si>
  <si>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</si>
  <si>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</si>
  <si>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</si>
  <si>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</si>
  <si>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</si>
  <si>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</si>
  <si>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</si>
  <si>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</si>
  <si>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</si>
  <si>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</si>
  <si>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</si>
  <si>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</si>
  <si>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</si>
  <si>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</si>
  <si>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</si>
  <si>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</si>
  <si>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</si>
  <si>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</si>
  <si>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</si>
  <si>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</si>
  <si>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</si>
  <si>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</si>
  <si>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</si>
  <si>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</si>
  <si>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</si>
  <si>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</si>
  <si>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</si>
  <si>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</si>
  <si>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</si>
  <si>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</si>
  <si>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</si>
  <si>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</si>
  <si>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</si>
  <si>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</si>
  <si>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</si>
  <si>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</si>
  <si>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</si>
  <si>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</si>
  <si>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</si>
  <si>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</si>
  <si>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</si>
  <si>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</si>
  <si>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</si>
  <si>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</si>
  <si>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</si>
  <si>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</si>
  <si>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</si>
  <si>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</si>
  <si>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</si>
  <si>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</si>
  <si>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</si>
  <si>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</si>
  <si>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</si>
  <si>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</si>
  <si>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</si>
  <si>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</si>
  <si>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</si>
  <si>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</si>
  <si>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</si>
  <si>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</si>
  <si>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</si>
  <si>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</si>
  <si>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</si>
  <si>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</si>
  <si>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</si>
  <si>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</si>
  <si>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</si>
  <si>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</si>
  <si>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</si>
  <si>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</si>
  <si>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</si>
  <si>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</si>
  <si>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</si>
  <si>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</si>
  <si>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</si>
  <si>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</si>
  <si>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</si>
  <si>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</si>
  <si>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</si>
  <si>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</si>
  <si>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</si>
  <si>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</si>
  <si>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</si>
  <si>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</si>
  <si>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</si>
  <si>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</si>
  <si>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</si>
  <si>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</si>
  <si>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</si>
  <si>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</si>
  <si>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</si>
  <si>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</si>
  <si>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</si>
  <si>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</si>
  <si>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</si>
  <si>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</si>
  <si>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</si>
  <si>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</si>
  <si>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</si>
  <si>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</si>
  <si>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</si>
  <si>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</si>
  <si>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</si>
  <si>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</si>
  <si>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</si>
  <si>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</si>
  <si>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</si>
  <si>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</si>
  <si>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</si>
  <si>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</si>
  <si>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</si>
  <si>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</si>
  <si>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</si>
  <si>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</si>
  <si>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</si>
  <si>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</si>
  <si>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</si>
  <si>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</si>
  <si>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</si>
  <si>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</si>
  <si>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</si>
  <si>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</si>
  <si>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</si>
  <si>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</si>
  <si>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</si>
  <si>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</si>
  <si>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</si>
  <si>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</si>
  <si>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</si>
  <si>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</si>
  <si>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</si>
  <si>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</si>
  <si>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</si>
  <si>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</si>
  <si>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</si>
  <si>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</si>
  <si>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</si>
  <si>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</si>
  <si>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</si>
  <si>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</si>
  <si>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</si>
  <si>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</si>
  <si>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</si>
  <si>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</si>
  <si>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</si>
  <si>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</si>
  <si>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</si>
  <si>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</si>
  <si>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</si>
  <si>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</si>
  <si>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</si>
  <si>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</si>
  <si>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</si>
  <si>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</si>
  <si>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</si>
  <si>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</si>
  <si>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</si>
  <si>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</si>
  <si>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</si>
  <si>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</si>
  <si>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</si>
  <si>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</si>
  <si>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</si>
  <si>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</si>
  <si>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</si>
  <si>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</si>
  <si>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</si>
  <si>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</si>
  <si>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</si>
  <si>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</si>
  <si>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</si>
  <si>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</si>
  <si>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</si>
  <si>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</si>
  <si>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</si>
  <si>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</si>
  <si>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</si>
  <si>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</si>
  <si>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</si>
  <si>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</si>
  <si>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</si>
  <si>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</si>
  <si>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</si>
  <si>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</si>
  <si>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</si>
  <si>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</si>
  <si>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</si>
  <si>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</si>
  <si>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</si>
  <si>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</si>
  <si>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</si>
  <si>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</si>
  <si>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</si>
  <si>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</si>
  <si>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</si>
  <si>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</si>
  <si>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</si>
  <si>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</si>
  <si>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</si>
  <si>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</si>
  <si>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</si>
  <si>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</si>
  <si>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</si>
  <si>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</si>
  <si>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</si>
  <si>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</si>
  <si>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</si>
  <si>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</si>
  <si>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</si>
  <si>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</si>
  <si>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</si>
  <si>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</si>
  <si>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</si>
  <si>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</si>
  <si>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</si>
  <si>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</si>
  <si>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</si>
  <si>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</si>
  <si>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</si>
  <si>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</si>
  <si>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</si>
  <si>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</si>
  <si>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</si>
  <si>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</si>
  <si>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</si>
  <si>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</si>
  <si>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</si>
  <si>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</si>
  <si>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</si>
  <si>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</si>
  <si>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</si>
  <si>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</si>
  <si>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</si>
  <si>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</si>
  <si>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</si>
  <si>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</si>
  <si>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</si>
  <si>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</si>
  <si>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</si>
  <si>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</si>
  <si>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</si>
  <si>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</si>
  <si>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</si>
  <si>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</si>
  <si>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</si>
  <si>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</si>
  <si>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</si>
  <si>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</si>
  <si>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</si>
  <si>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</si>
  <si>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</si>
  <si>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</si>
  <si>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</si>
  <si>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</si>
  <si>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</si>
  <si>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</si>
  <si>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</si>
  <si>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</si>
  <si>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</si>
  <si>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</si>
  <si>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</si>
  <si>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</si>
  <si>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</si>
  <si>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</si>
  <si>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</si>
  <si>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</si>
  <si>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</si>
  <si>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</si>
  <si>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</si>
  <si>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</si>
  <si>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</si>
  <si>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</si>
  <si>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</si>
  <si>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</si>
  <si>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</si>
  <si>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</si>
  <si>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</si>
  <si>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</si>
  <si>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</si>
  <si>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</si>
  <si>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</si>
  <si>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</si>
  <si>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</si>
  <si>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</si>
  <si>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</si>
  <si>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</si>
  <si>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</si>
  <si>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</si>
  <si>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</si>
  <si>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</si>
  <si>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</si>
  <si>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</si>
  <si>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</si>
  <si>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</si>
  <si>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</si>
  <si>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</si>
  <si>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</si>
  <si>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</si>
  <si>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</si>
  <si>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</si>
  <si>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</si>
  <si>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</si>
  <si>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</si>
  <si>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</si>
  <si>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</si>
  <si>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</si>
  <si>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</si>
  <si>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</si>
  <si>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</si>
  <si>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</si>
  <si>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</si>
  <si>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</si>
  <si>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</si>
  <si>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</si>
  <si>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</si>
  <si>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</si>
  <si>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</si>
  <si>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</si>
  <si>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</si>
  <si>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</si>
  <si>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</si>
  <si>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</si>
  <si>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</si>
  <si>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</si>
  <si>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</si>
  <si>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</si>
  <si>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</si>
  <si>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</si>
  <si>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</si>
  <si>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</si>
  <si>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</si>
  <si>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</si>
  <si>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</si>
  <si>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</si>
  <si>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</si>
  <si>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</si>
  <si>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</si>
  <si>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</si>
  <si>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</si>
  <si>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</si>
  <si>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</si>
  <si>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</si>
  <si>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</si>
  <si>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</si>
  <si>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</si>
  <si>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</si>
  <si>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</si>
  <si>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</si>
  <si>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</si>
  <si>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</si>
  <si>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</si>
  <si>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</si>
  <si>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</si>
  <si>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</si>
  <si>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</si>
  <si>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</si>
  <si>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</si>
  <si>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</si>
  <si>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</si>
  <si>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</si>
  <si>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</si>
  <si>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</si>
  <si>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</si>
  <si>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</si>
  <si>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</si>
  <si>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</si>
  <si>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</si>
  <si>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</si>
  <si>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</si>
  <si>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</si>
  <si>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</si>
  <si>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</si>
  <si>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</si>
  <si>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</si>
  <si>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</si>
  <si>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</si>
  <si>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</si>
  <si>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</si>
  <si>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</si>
  <si>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</si>
  <si>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</si>
  <si>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</si>
  <si>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</si>
  <si>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</si>
  <si>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</si>
  <si>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</si>
  <si>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</si>
  <si>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</si>
  <si>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</si>
  <si>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</si>
  <si>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</si>
  <si>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</si>
  <si>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</si>
  <si>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</si>
  <si>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</si>
  <si>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</si>
  <si>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</si>
  <si>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</si>
  <si>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</si>
  <si>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</si>
  <si>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</si>
  <si>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</si>
  <si>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</si>
  <si>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</si>
  <si>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</si>
  <si>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</si>
  <si>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</si>
  <si>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</si>
  <si>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</si>
  <si>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</si>
  <si>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</si>
  <si>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</si>
  <si>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</si>
  <si>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</si>
  <si>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</si>
  <si>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</si>
  <si>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</si>
  <si>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</si>
  <si>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</si>
  <si>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</si>
  <si>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</si>
  <si>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</si>
  <si>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</si>
  <si>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</si>
  <si>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</si>
  <si>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</si>
  <si>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</si>
  <si>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</si>
  <si>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</si>
  <si>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</si>
  <si>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</si>
  <si>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</si>
  <si>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</si>
  <si>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</si>
  <si>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</si>
  <si>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</si>
  <si>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</si>
  <si>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</si>
  <si>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</si>
  <si>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</si>
  <si>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</si>
  <si>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</si>
  <si>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</si>
  <si>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</si>
  <si>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</si>
  <si>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</si>
  <si>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</si>
  <si>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</si>
  <si>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</si>
  <si>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</si>
  <si>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</si>
  <si>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</si>
  <si>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</si>
  <si>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</si>
  <si>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</si>
  <si>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</si>
  <si>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</si>
  <si>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</si>
  <si>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</si>
  <si>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</si>
  <si>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</si>
  <si>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</si>
  <si>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</si>
  <si>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</si>
  <si>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</si>
  <si>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</si>
  <si>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</si>
  <si>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</si>
  <si>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</si>
  <si>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</si>
  <si>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</si>
  <si>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</si>
  <si>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</si>
  <si>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</si>
  <si>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</si>
  <si>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</si>
  <si>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</si>
  <si>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</si>
  <si>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</si>
  <si>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</si>
  <si>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</si>
  <si>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</si>
  <si>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</si>
  <si>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</si>
  <si>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</si>
  <si>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</si>
  <si>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</si>
  <si>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</si>
  <si>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</si>
  <si>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</si>
  <si>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</si>
  <si>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</si>
  <si>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</si>
  <si>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</si>
  <si>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</si>
  <si>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</si>
  <si>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</si>
  <si>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</si>
  <si>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</si>
  <si>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</si>
  <si>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</si>
  <si>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</si>
  <si>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</si>
  <si>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</si>
  <si>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</si>
  <si>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</si>
  <si>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</si>
  <si>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</si>
  <si>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</si>
  <si>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</si>
  <si>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</si>
  <si>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</si>
  <si>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</si>
  <si>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</si>
  <si>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</si>
  <si>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</si>
  <si>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</si>
  <si>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</si>
  <si>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</si>
  <si>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</si>
  <si>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</si>
  <si>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</si>
  <si>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</si>
  <si>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</si>
  <si>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</si>
  <si>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</si>
  <si>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</si>
  <si>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</si>
  <si>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</si>
  <si>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</si>
  <si>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</si>
  <si>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</si>
  <si>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</si>
  <si>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</si>
  <si>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</si>
  <si>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</si>
  <si>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</si>
  <si>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</si>
  <si>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</si>
  <si>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</si>
  <si>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</si>
  <si>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</si>
  <si>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</si>
  <si>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</si>
  <si>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</si>
  <si>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</si>
  <si>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</si>
  <si>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</si>
  <si>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</si>
  <si>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</si>
  <si>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</si>
  <si>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</si>
  <si>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</si>
  <si>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</si>
  <si>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</si>
  <si>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</si>
  <si>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</si>
  <si>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</si>
  <si>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</si>
  <si>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</si>
  <si>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</si>
  <si>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</si>
  <si>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</si>
  <si>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</si>
  <si>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</si>
  <si>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</si>
  <si>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</si>
  <si>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</si>
  <si>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</si>
  <si>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</si>
  <si>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</si>
  <si>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</si>
  <si>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</si>
  <si>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</si>
  <si>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</si>
  <si>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</si>
  <si>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</si>
  <si>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</si>
  <si>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</si>
  <si>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</si>
  <si>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</si>
  <si>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</si>
  <si>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</si>
  <si>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</si>
  <si>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</si>
  <si>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</si>
  <si>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</si>
  <si>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</si>
  <si>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</si>
  <si>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</si>
  <si>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</si>
  <si>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</si>
  <si>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</si>
  <si>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</si>
  <si>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</si>
  <si>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</si>
  <si>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</si>
  <si>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</si>
  <si>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</si>
  <si>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</si>
  <si>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</si>
  <si>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</si>
  <si>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</si>
  <si>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</si>
  <si>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</si>
  <si>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</si>
  <si>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</si>
  <si>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</si>
  <si>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</si>
  <si>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</si>
  <si>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</si>
  <si>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</si>
  <si>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</si>
  <si>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</si>
  <si>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</si>
  <si>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</si>
  <si>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</si>
  <si>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</si>
  <si>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</si>
  <si>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</si>
  <si>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</si>
  <si>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</si>
  <si>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</si>
  <si>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</si>
  <si>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</si>
  <si>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</si>
  <si>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</si>
  <si>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</si>
  <si>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</si>
  <si>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</si>
  <si>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</si>
  <si>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</si>
  <si>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</si>
  <si>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</si>
  <si>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</si>
  <si>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</si>
  <si>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</si>
  <si>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</si>
  <si>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</si>
  <si>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</si>
  <si>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</si>
  <si>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</si>
  <si>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</si>
  <si>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</si>
  <si>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</si>
  <si>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</si>
  <si>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</si>
  <si>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</si>
  <si>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</si>
  <si>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</si>
  <si>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</si>
  <si>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</si>
  <si>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</si>
  <si>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</si>
  <si>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</si>
  <si>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</si>
  <si>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</si>
  <si>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</si>
  <si>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</si>
  <si>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</si>
  <si>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</si>
  <si>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</si>
  <si>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</si>
  <si>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</si>
  <si>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</si>
  <si>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</si>
  <si>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</si>
  <si>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</si>
  <si>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</si>
  <si>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</si>
  <si>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</si>
  <si>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</si>
  <si>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</si>
  <si>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</si>
  <si>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</si>
  <si>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</si>
  <si>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</si>
  <si>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</si>
  <si>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</si>
  <si>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</si>
  <si>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</si>
  <si>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</si>
  <si>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</si>
  <si>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</si>
  <si>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</si>
  <si>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</si>
  <si>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</si>
  <si>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</si>
  <si>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</si>
  <si>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</si>
  <si>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</si>
  <si>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</si>
  <si>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</si>
  <si>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</si>
  <si>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</si>
  <si>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</si>
  <si>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</si>
  <si>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</si>
  <si>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</si>
  <si>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</si>
  <si>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</si>
  <si>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</si>
  <si>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</si>
  <si>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</si>
  <si>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</si>
  <si>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</si>
  <si>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</si>
  <si>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</si>
  <si>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</si>
  <si>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</si>
  <si>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</si>
  <si>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</si>
  <si>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</si>
  <si>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</si>
  <si>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</si>
  <si>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</si>
  <si>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</si>
  <si>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</si>
  <si>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</si>
  <si>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</si>
  <si>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</si>
  <si>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</si>
  <si>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</si>
  <si>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</si>
  <si>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</si>
  <si>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</si>
  <si>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</si>
  <si>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</si>
  <si>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</si>
  <si>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</si>
  <si>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</si>
  <si>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</si>
  <si>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</si>
  <si>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</si>
  <si>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</si>
  <si>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</si>
  <si>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</si>
  <si>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</si>
  <si>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</si>
  <si>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</si>
  <si>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</si>
  <si>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</si>
  <si>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</si>
  <si>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</si>
  <si>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</si>
  <si>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</si>
  <si>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</si>
  <si>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</si>
  <si>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</si>
  <si>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</si>
  <si>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</si>
  <si>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</si>
  <si>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</si>
  <si>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</si>
  <si>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</si>
  <si>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</si>
  <si>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</si>
  <si>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</si>
  <si>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</si>
  <si>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</si>
  <si>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</si>
  <si>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</si>
  <si>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</si>
  <si>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</si>
  <si>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</si>
  <si>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</si>
  <si>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</si>
  <si>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</si>
  <si>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</si>
  <si>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</si>
  <si>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</si>
  <si>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</si>
  <si>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</si>
  <si>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</si>
  <si>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</si>
  <si>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</si>
  <si>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</si>
  <si>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</si>
  <si>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</si>
  <si>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</si>
  <si>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</si>
  <si>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</si>
  <si>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</si>
  <si>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</si>
  <si>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</si>
  <si>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</si>
  <si>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</si>
  <si>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</si>
  <si>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</si>
  <si>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</si>
  <si>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</si>
  <si>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</si>
  <si>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</si>
  <si>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</si>
  <si>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</si>
  <si>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</si>
  <si>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</si>
  <si>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</si>
  <si>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</si>
  <si>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</si>
  <si>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</si>
  <si>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</si>
  <si>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</si>
  <si>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</si>
  <si>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</si>
  <si>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</si>
  <si>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</si>
  <si>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</si>
  <si>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</si>
  <si>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</si>
  <si>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</si>
  <si>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</si>
  <si>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</si>
  <si>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</si>
  <si>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</si>
  <si>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</si>
  <si>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</si>
  <si>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</si>
  <si>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</si>
  <si>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</si>
  <si>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</si>
  <si>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</si>
  <si>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</si>
  <si>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</si>
  <si>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</si>
  <si>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</si>
  <si>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</si>
  <si>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</si>
  <si>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</si>
  <si>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</si>
  <si>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</si>
  <si>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</si>
  <si>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</si>
  <si>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</si>
  <si>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</si>
  <si>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</si>
  <si>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</si>
  <si>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</si>
  <si>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</si>
  <si>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</si>
  <si>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</si>
  <si>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</si>
  <si>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</si>
  <si>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</si>
  <si>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</si>
  <si>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</si>
  <si>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</si>
  <si>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</si>
  <si>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</si>
  <si>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</si>
  <si>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</si>
  <si>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</si>
  <si>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</si>
  <si>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</si>
  <si>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</si>
  <si>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</si>
  <si>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</si>
  <si>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</si>
  <si>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</si>
  <si>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</si>
  <si>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</si>
  <si>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</si>
  <si>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</si>
  <si>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</si>
  <si>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</si>
  <si>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</si>
  <si>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</si>
  <si>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</si>
  <si>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</si>
  <si>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</si>
  <si>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</si>
  <si>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</si>
  <si>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</si>
  <si>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</si>
  <si>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</si>
  <si>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</si>
  <si>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</si>
  <si>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</si>
  <si>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</si>
  <si>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</si>
  <si>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</si>
  <si>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</si>
  <si>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</si>
  <si>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</si>
  <si>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</si>
  <si>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</si>
  <si>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</si>
  <si>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</si>
  <si>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</si>
  <si>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</si>
  <si>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</si>
  <si>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</si>
  <si>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</si>
  <si>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</si>
  <si>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</si>
  <si>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</si>
  <si>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</si>
  <si>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</si>
  <si>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</si>
  <si>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</si>
  <si>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</si>
  <si>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</si>
  <si>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</si>
  <si>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</si>
  <si>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</si>
  <si>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</si>
  <si>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</si>
  <si>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</si>
  <si>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</si>
  <si>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</si>
  <si>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</si>
  <si>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</si>
  <si>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</si>
  <si>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</si>
  <si>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</si>
  <si>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</si>
  <si>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</si>
  <si>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</si>
  <si>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</si>
  <si>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</si>
  <si>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</si>
  <si>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</si>
  <si>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</si>
  <si>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</si>
  <si>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</si>
  <si>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</si>
  <si>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</si>
  <si>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</si>
  <si>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</si>
  <si>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</si>
  <si>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</si>
  <si>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</si>
  <si>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</si>
  <si>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</si>
  <si>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</si>
  <si>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</si>
  <si>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</si>
  <si>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</si>
  <si>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</si>
  <si>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</si>
  <si>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</si>
  <si>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</si>
  <si>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</si>
  <si>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</si>
  <si>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</si>
  <si>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</si>
  <si>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</si>
  <si>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</si>
  <si>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</si>
  <si>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</si>
  <si>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</si>
  <si>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</si>
  <si>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</si>
  <si>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</si>
  <si>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</si>
  <si>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</si>
  <si>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</si>
  <si>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</si>
  <si>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</si>
  <si>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</si>
  <si>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</si>
  <si>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</si>
  <si>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</si>
  <si>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</si>
  <si>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</si>
  <si>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</si>
  <si>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</si>
  <si>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</si>
  <si>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</si>
  <si>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</si>
  <si>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</si>
  <si>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</si>
  <si>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</si>
  <si>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</si>
  <si>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</si>
  <si>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</si>
  <si>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</si>
  <si>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</si>
  <si>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</si>
  <si>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</si>
  <si>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</si>
  <si>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</si>
  <si>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</si>
  <si>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</si>
  <si>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</si>
  <si>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</si>
  <si>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</si>
  <si>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</si>
  <si>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</si>
  <si>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</si>
  <si>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</si>
  <si>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</si>
  <si>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</si>
  <si>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</si>
  <si>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</si>
  <si>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</si>
  <si>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</si>
  <si>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</si>
  <si>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</si>
  <si>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</si>
  <si>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</si>
  <si>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</si>
  <si>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</si>
  <si>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</si>
  <si>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</si>
  <si>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</si>
  <si>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</si>
  <si>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</si>
  <si>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</si>
  <si>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</si>
  <si>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</si>
  <si>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</si>
  <si>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</si>
  <si>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</si>
  <si>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</si>
  <si>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</si>
  <si>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</si>
  <si>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</si>
  <si>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</si>
  <si>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</si>
  <si>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</si>
  <si>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</si>
  <si>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</si>
  <si>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</si>
  <si>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</si>
  <si>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</si>
  <si>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</si>
  <si>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</si>
  <si>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</si>
  <si>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</si>
  <si>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</si>
  <si>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</si>
  <si>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</si>
  <si>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</si>
  <si>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</si>
  <si>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</si>
  <si>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</si>
  <si>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</si>
  <si>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</si>
  <si>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</si>
  <si>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</si>
  <si>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</si>
  <si>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</si>
  <si>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</si>
  <si>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</si>
  <si>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</si>
  <si>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</si>
  <si>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</si>
  <si>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</si>
  <si>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</si>
  <si>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</si>
  <si>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</si>
  <si>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</si>
  <si>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</si>
  <si>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</si>
  <si>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</si>
  <si>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</si>
  <si>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</si>
  <si>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</si>
  <si>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</si>
  <si>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</si>
  <si>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</si>
  <si>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</si>
  <si>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</si>
  <si>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</si>
  <si>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</si>
  <si>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</si>
  <si>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</si>
  <si>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</si>
  <si>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</si>
  <si>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</si>
  <si>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</si>
  <si>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</si>
  <si>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</si>
  <si>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</si>
  <si>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</si>
  <si>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</si>
  <si>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</si>
  <si>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</si>
  <si>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</si>
  <si>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</si>
  <si>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</si>
  <si>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</si>
  <si>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</si>
  <si>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</si>
  <si>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</si>
  <si>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</si>
  <si>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</si>
  <si>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</si>
  <si>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</si>
  <si>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</si>
  <si>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</si>
  <si>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</si>
  <si>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</si>
  <si>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</si>
  <si>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</si>
  <si>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</si>
  <si>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</si>
  <si>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</si>
  <si>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</si>
  <si>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</si>
  <si>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</si>
  <si>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</si>
  <si>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</si>
  <si>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</si>
  <si>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</si>
  <si>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</si>
  <si>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</si>
  <si>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</si>
  <si>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</si>
  <si>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</si>
  <si>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</si>
  <si>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</si>
  <si>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</si>
  <si>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</si>
  <si>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</si>
  <si>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</si>
  <si>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</si>
  <si>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</si>
  <si>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</si>
  <si>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</si>
  <si>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</si>
  <si>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</si>
  <si>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</si>
  <si>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</si>
  <si>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</si>
  <si>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</si>
  <si>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</si>
  <si>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</si>
  <si>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</si>
  <si>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</si>
  <si>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</si>
  <si>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</si>
  <si>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</si>
  <si>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</si>
  <si>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</si>
  <si>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</si>
  <si>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</si>
  <si>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</si>
  <si>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</si>
  <si>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</si>
  <si>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</si>
  <si>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</si>
  <si>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</si>
  <si>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</si>
  <si>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</si>
  <si>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</si>
  <si>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</si>
  <si>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</si>
  <si>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</si>
  <si>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</si>
  <si>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</si>
  <si>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</si>
  <si>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</si>
  <si>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</si>
  <si>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</si>
  <si>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</si>
  <si>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</si>
  <si>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</si>
  <si>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</si>
  <si>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</si>
  <si>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</si>
  <si>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</si>
  <si>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</si>
  <si>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</si>
  <si>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</si>
  <si>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</si>
  <si>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</si>
  <si>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</si>
  <si>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</si>
  <si>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</si>
  <si>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</si>
  <si>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</si>
  <si>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</si>
  <si>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</si>
  <si>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</si>
  <si>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</si>
  <si>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</si>
  <si>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</si>
  <si>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</si>
  <si>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</si>
  <si>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</si>
  <si>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</si>
  <si>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</si>
  <si>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</si>
  <si>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</si>
  <si>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</si>
  <si>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</si>
  <si>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</si>
  <si>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</si>
  <si>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</si>
  <si>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</si>
  <si>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</si>
  <si>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</si>
  <si>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</si>
  <si>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</si>
  <si>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</si>
  <si>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</si>
  <si>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</si>
  <si>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</si>
  <si>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</si>
  <si>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</si>
  <si>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</si>
  <si>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</si>
  <si>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</si>
  <si>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</si>
  <si>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</si>
  <si>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</si>
  <si>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</si>
  <si>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</si>
  <si>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</si>
  <si>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</si>
  <si>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</si>
  <si>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</si>
  <si>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</si>
  <si>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</si>
  <si>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</si>
  <si>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</si>
  <si>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</si>
  <si>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</si>
  <si>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</si>
  <si>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</si>
  <si>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</si>
  <si>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</si>
  <si>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</si>
  <si>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</si>
  <si>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</si>
  <si>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</si>
  <si>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</si>
  <si>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</si>
  <si>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</si>
  <si>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</si>
  <si>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</si>
  <si>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</si>
  <si>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</si>
  <si>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</si>
  <si>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</si>
  <si>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</si>
  <si>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</si>
  <si>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</si>
  <si>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</si>
  <si>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</si>
  <si>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</si>
  <si>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</si>
  <si>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</si>
  <si>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</si>
  <si>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</si>
  <si>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</si>
  <si>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</si>
  <si>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</si>
  <si>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</si>
  <si>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</si>
  <si>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</si>
  <si>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</si>
  <si>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</si>
  <si>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</si>
  <si>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</si>
  <si>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</si>
  <si>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</si>
  <si>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</si>
  <si>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</si>
  <si>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</si>
  <si>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</si>
  <si>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</si>
  <si>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</si>
  <si>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</si>
  <si>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</si>
  <si>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</si>
  <si>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</si>
  <si>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</si>
  <si>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</si>
  <si>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</si>
  <si>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</si>
  <si>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</si>
  <si>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</si>
  <si>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</si>
  <si>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</si>
  <si>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</si>
  <si>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</si>
  <si>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</si>
  <si>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</si>
  <si>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</si>
  <si>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</si>
  <si>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</si>
  <si>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</si>
  <si>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</si>
  <si>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</si>
  <si>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</si>
  <si>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</si>
  <si>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</si>
  <si>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</si>
  <si>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</si>
  <si>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</si>
  <si>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</si>
  <si>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</si>
  <si>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</si>
  <si>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</si>
  <si>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</si>
  <si>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</si>
  <si>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</si>
  <si>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</si>
  <si>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</si>
  <si>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</si>
  <si>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</si>
  <si>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</si>
  <si>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</si>
  <si>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</si>
  <si>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</si>
  <si>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</si>
  <si>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</si>
  <si>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</si>
  <si>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</si>
  <si>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</si>
  <si>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</si>
  <si>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</si>
  <si>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</si>
  <si>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</si>
  <si>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</si>
  <si>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</si>
  <si>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</si>
  <si>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</si>
  <si>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</si>
  <si>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</si>
  <si>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</si>
  <si>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</si>
  <si>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</si>
  <si>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</si>
  <si>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</si>
  <si>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</si>
  <si>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</si>
  <si>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</si>
  <si>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</si>
  <si>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</si>
  <si>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</si>
  <si>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</si>
  <si>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</si>
  <si>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</si>
  <si>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</si>
  <si>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</si>
  <si>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</si>
  <si>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</si>
  <si>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</si>
  <si>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</si>
  <si>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</si>
  <si>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</si>
  <si>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</si>
  <si>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</si>
  <si>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</si>
  <si>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</si>
  <si>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</si>
  <si>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</si>
  <si>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</si>
  <si>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</si>
  <si>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</si>
  <si>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</si>
  <si>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</si>
  <si>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</si>
  <si>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</si>
  <si>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</si>
  <si>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</si>
  <si>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</si>
  <si>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</si>
  <si>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</si>
  <si>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</si>
  <si>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</si>
  <si>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</si>
  <si>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</si>
  <si>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</si>
  <si>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</si>
  <si>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</si>
  <si>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</si>
  <si>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</si>
  <si>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</si>
  <si>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</si>
  <si>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</si>
  <si>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</si>
  <si>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</si>
  <si>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</si>
  <si>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</si>
  <si>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</si>
  <si>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</si>
  <si>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</si>
  <si>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</si>
  <si>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</si>
  <si>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</si>
  <si>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</si>
  <si>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</si>
  <si>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</si>
  <si>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</si>
  <si>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</si>
  <si>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</si>
  <si>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</si>
  <si>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</si>
  <si>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</si>
  <si>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</si>
  <si>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</si>
  <si>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</si>
  <si>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</si>
  <si>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</si>
  <si>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</si>
  <si>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</si>
  <si>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</si>
  <si>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</si>
  <si>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</si>
  <si>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</si>
  <si>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</si>
  <si>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</si>
  <si>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</si>
  <si>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</si>
  <si>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</si>
  <si>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</si>
  <si>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</si>
  <si>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</si>
  <si>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</si>
  <si>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</si>
  <si>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</si>
  <si>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</si>
  <si>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</si>
  <si>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</si>
  <si>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</si>
  <si>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</si>
  <si>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</si>
  <si>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</si>
  <si>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</si>
  <si>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</si>
  <si>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</si>
  <si>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</si>
  <si>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</si>
  <si>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</si>
  <si>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</si>
  <si>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</si>
  <si>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</si>
  <si>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</si>
  <si>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</si>
  <si>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</si>
  <si>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</si>
  <si>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</si>
  <si>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</si>
  <si>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</si>
  <si>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</si>
  <si>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</si>
  <si>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</si>
  <si>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</si>
  <si>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</si>
  <si>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</si>
  <si>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</si>
  <si>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</si>
  <si>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</si>
  <si>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</si>
  <si>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</si>
  <si>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</si>
  <si>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</si>
  <si>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</si>
  <si>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</si>
  <si>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</si>
  <si>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</si>
  <si>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</si>
  <si>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</si>
  <si>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</si>
  <si>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</si>
  <si>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</si>
  <si>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</si>
  <si>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</si>
  <si>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</si>
  <si>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</si>
  <si>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</si>
  <si>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</si>
  <si>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</si>
  <si>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</si>
  <si>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</si>
  <si>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</si>
  <si>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</si>
  <si>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</si>
  <si>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</si>
  <si>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</si>
  <si>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</si>
  <si>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</si>
  <si>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</si>
  <si>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</si>
  <si>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</si>
  <si>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</si>
  <si>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</si>
  <si>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</si>
  <si>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</si>
  <si>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</si>
  <si>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</si>
  <si>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</si>
  <si>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</si>
  <si>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</si>
  <si>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</si>
  <si>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</si>
  <si>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</si>
  <si>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</si>
  <si>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</si>
  <si>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</si>
  <si>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</si>
  <si>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</si>
  <si>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</si>
  <si>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</si>
  <si>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</si>
  <si>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</si>
  <si>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</si>
  <si>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</si>
  <si>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</si>
  <si>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</si>
  <si>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</si>
  <si>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</si>
  <si>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</si>
  <si>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</si>
  <si>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</si>
  <si>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</si>
  <si>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</si>
  <si>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</si>
  <si>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</si>
  <si>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</si>
  <si>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</si>
  <si>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</si>
  <si>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</si>
  <si>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</si>
  <si>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</si>
  <si>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</si>
  <si>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</si>
  <si>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</si>
  <si>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</si>
  <si>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</si>
  <si>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</si>
  <si>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</si>
  <si>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</si>
  <si>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</si>
  <si>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</si>
  <si>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</si>
  <si>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</si>
  <si>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</si>
  <si>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</si>
  <si>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</si>
  <si>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</si>
  <si>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</si>
  <si>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</si>
  <si>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</si>
  <si>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</si>
  <si>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</si>
  <si>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</si>
  <si>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</si>
  <si>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</si>
  <si>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</si>
  <si>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</si>
  <si>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</si>
  <si>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</si>
  <si>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</si>
  <si>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</si>
  <si>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</si>
  <si>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</si>
  <si>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</si>
  <si>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</si>
  <si>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</si>
  <si>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</si>
  <si>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</si>
  <si>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</si>
  <si>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</si>
  <si>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</si>
  <si>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</si>
  <si>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</si>
  <si>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</si>
  <si>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</si>
  <si>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</si>
  <si>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</si>
  <si>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</si>
  <si>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</si>
  <si>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</si>
  <si>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</si>
  <si>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</si>
  <si>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</si>
  <si>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</si>
  <si>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</si>
  <si>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</si>
  <si>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</si>
  <si>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</si>
  <si>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</si>
  <si>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</si>
  <si>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</si>
  <si>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</si>
  <si>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</si>
  <si>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</si>
  <si>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</si>
  <si>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</si>
  <si>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</si>
  <si>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</si>
  <si>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</si>
  <si>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</si>
  <si>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</si>
  <si>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</si>
  <si>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</si>
  <si>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</si>
  <si>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</si>
  <si>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</si>
  <si>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</si>
  <si>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</si>
  <si>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</si>
  <si>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</si>
  <si>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</si>
  <si>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</si>
  <si>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</si>
  <si>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</si>
  <si>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</si>
  <si>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</si>
  <si>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</si>
  <si>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</si>
  <si>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</si>
  <si>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</si>
  <si>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</si>
  <si>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</si>
  <si>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</si>
  <si>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</si>
  <si>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</si>
  <si>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</si>
  <si>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</si>
  <si>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</si>
  <si>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</si>
  <si>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</si>
  <si>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</si>
  <si>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</si>
  <si>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</si>
  <si>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</si>
  <si>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</si>
  <si>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</si>
  <si>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</si>
  <si>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</si>
  <si>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</si>
  <si>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</si>
  <si>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</si>
  <si>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</si>
  <si>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</si>
  <si>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</si>
  <si>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</si>
  <si>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</si>
  <si>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</si>
  <si>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</si>
  <si>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</si>
  <si>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</si>
  <si>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</si>
  <si>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</si>
  <si>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</si>
  <si>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</si>
  <si>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</si>
  <si>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</si>
  <si>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</si>
  <si>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</si>
  <si>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</si>
  <si>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</si>
  <si>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</si>
  <si>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</si>
  <si>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</si>
  <si>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</si>
  <si>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</si>
  <si>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</si>
  <si>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</si>
  <si>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</si>
  <si>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</si>
  <si>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</si>
  <si>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</si>
  <si>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</si>
  <si>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</si>
  <si>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</si>
  <si>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</si>
  <si>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</si>
  <si>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</si>
  <si>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</si>
  <si>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</si>
  <si>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</si>
  <si>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</si>
  <si>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</si>
  <si>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</si>
  <si>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</si>
  <si>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</si>
  <si>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</si>
  <si>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</si>
  <si>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</si>
  <si>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</si>
  <si>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</si>
  <si>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</si>
  <si>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</si>
  <si>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</si>
  <si>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</si>
  <si>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</si>
  <si>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</si>
  <si>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</si>
  <si>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</si>
  <si>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</si>
  <si>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</si>
  <si>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</si>
  <si>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</si>
  <si>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</si>
  <si>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</si>
  <si>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</si>
  <si>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</si>
  <si>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</si>
  <si>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</si>
  <si>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</si>
  <si>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</si>
  <si>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</si>
  <si>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</si>
  <si>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</si>
  <si>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</si>
  <si>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</si>
  <si>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</si>
  <si>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</si>
  <si>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</si>
  <si>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</si>
  <si>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</si>
  <si>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</si>
  <si>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</si>
  <si>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</si>
  <si>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</si>
  <si>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</si>
  <si>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</si>
  <si>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</si>
  <si>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</si>
  <si>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</si>
  <si>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</si>
  <si>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</si>
  <si>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</si>
  <si>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</si>
  <si>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</si>
  <si>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</si>
  <si>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</si>
  <si>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</si>
  <si>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</si>
  <si>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</si>
  <si>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</si>
  <si>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</si>
  <si>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</si>
  <si>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</si>
  <si>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</si>
  <si>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</si>
  <si>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</si>
  <si>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</si>
  <si>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</si>
  <si>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</si>
  <si>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</si>
  <si>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</si>
  <si>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</si>
  <si>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</si>
  <si>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</si>
  <si>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</si>
  <si>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</si>
  <si>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</si>
  <si>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</si>
  <si>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</si>
  <si>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</si>
  <si>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</si>
  <si>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</si>
  <si>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</si>
  <si>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</si>
  <si>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</si>
  <si>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</si>
  <si>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</si>
  <si>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</si>
  <si>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</si>
  <si>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</si>
  <si>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</si>
  <si>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</si>
  <si>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</si>
  <si>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</si>
  <si>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</si>
  <si>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</si>
  <si>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</si>
  <si>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</si>
  <si>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</si>
  <si>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</si>
  <si>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</si>
  <si>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</si>
  <si>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</si>
  <si>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</si>
  <si>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</si>
  <si>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</si>
  <si>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</si>
  <si>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</si>
  <si>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</si>
  <si>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</si>
  <si>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</si>
  <si>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</si>
  <si>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</si>
  <si>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</si>
  <si>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</si>
  <si>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</si>
  <si>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</si>
  <si>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</si>
  <si>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</si>
  <si>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</si>
  <si>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</si>
  <si>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</si>
  <si>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</si>
  <si>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</si>
  <si>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</si>
  <si>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</si>
  <si>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</si>
  <si>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</si>
  <si>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</si>
  <si>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</si>
  <si>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</si>
  <si>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</si>
  <si>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</si>
  <si>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</si>
  <si>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</si>
  <si>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</si>
  <si>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</si>
  <si>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</si>
  <si>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</si>
  <si>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</si>
  <si>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</si>
  <si>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</si>
  <si>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</si>
  <si>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</si>
  <si>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</si>
  <si>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</si>
  <si>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</si>
  <si>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</si>
  <si>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</si>
  <si>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</si>
  <si>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</si>
  <si>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</si>
  <si>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</si>
  <si>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</si>
  <si>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</si>
  <si>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</si>
  <si>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</si>
  <si>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</si>
  <si>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</si>
  <si>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</si>
  <si>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</si>
  <si>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</si>
  <si>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</si>
  <si>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</si>
  <si>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</si>
  <si>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</si>
  <si>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</si>
  <si>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</si>
  <si>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</si>
  <si>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</si>
  <si>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</si>
  <si>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</si>
  <si>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</si>
  <si>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</si>
  <si>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</si>
  <si>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</si>
  <si>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</si>
  <si>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</si>
  <si>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</si>
  <si>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</si>
  <si>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</si>
  <si>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</si>
  <si>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</si>
  <si>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</si>
  <si>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</si>
  <si>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</si>
  <si>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</si>
  <si>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</si>
  <si>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</si>
  <si>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</si>
  <si>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</si>
  <si>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</si>
  <si>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</si>
  <si>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</si>
  <si>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</si>
  <si>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</si>
  <si>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</si>
  <si>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</si>
  <si>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</si>
  <si>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</si>
  <si>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</si>
  <si>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</si>
  <si>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</si>
  <si>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</si>
  <si>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</si>
  <si>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</si>
  <si>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</si>
  <si>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</si>
  <si>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</si>
  <si>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</si>
  <si>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</si>
  <si>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</si>
  <si>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</si>
  <si>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</si>
  <si>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</si>
  <si>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</si>
  <si>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</si>
  <si>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</si>
  <si>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</si>
  <si>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</si>
  <si>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</si>
  <si>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</si>
  <si>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</si>
  <si>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</si>
  <si>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</si>
  <si>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</si>
  <si>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</si>
  <si>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</si>
  <si>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</si>
  <si>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</si>
  <si>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</si>
  <si>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</si>
  <si>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</si>
  <si>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</si>
  <si>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</si>
  <si>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</si>
  <si>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</si>
  <si>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</si>
  <si>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</si>
  <si>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</si>
  <si>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</si>
  <si>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</si>
  <si>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</si>
  <si>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</si>
  <si>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</si>
  <si>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</si>
  <si>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</si>
  <si>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</si>
  <si>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</si>
  <si>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</si>
  <si>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</si>
  <si>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</si>
  <si>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</si>
  <si>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</si>
  <si>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</si>
  <si>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</si>
  <si>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</si>
  <si>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</si>
  <si>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</si>
  <si>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</si>
  <si>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</si>
  <si>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</si>
  <si>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</si>
  <si>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</si>
  <si>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</si>
  <si>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</si>
  <si>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</si>
  <si>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</si>
  <si>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</si>
  <si>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</si>
  <si>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</si>
  <si>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</si>
  <si>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</si>
  <si>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</si>
  <si>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</si>
  <si>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</si>
  <si>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</si>
  <si>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</si>
  <si>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</si>
  <si>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</si>
  <si>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</si>
  <si>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</si>
  <si>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</si>
  <si>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</si>
  <si>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</si>
  <si>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</si>
  <si>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</si>
  <si>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</si>
  <si>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</si>
  <si>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</si>
  <si>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</si>
  <si>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</si>
  <si>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</si>
  <si>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</si>
  <si>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</si>
  <si>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</si>
  <si>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</si>
  <si>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</si>
  <si>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</si>
  <si>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</si>
  <si>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</si>
  <si>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</si>
  <si>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</si>
  <si>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</si>
  <si>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</si>
  <si>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</si>
  <si>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</si>
  <si>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</si>
  <si>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</si>
  <si>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</si>
  <si>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</si>
  <si>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</si>
  <si>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</si>
  <si>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</si>
  <si>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</si>
  <si>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</si>
  <si>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</si>
  <si>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</si>
  <si>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</si>
  <si>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</si>
  <si>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</si>
  <si>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</si>
  <si>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</si>
  <si>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</si>
  <si>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</si>
  <si>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</si>
  <si>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</si>
  <si>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</si>
  <si>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</si>
  <si>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</si>
  <si>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</si>
  <si>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</si>
  <si>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</si>
  <si>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</si>
  <si>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</si>
  <si>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</si>
  <si>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</si>
  <si>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</si>
  <si>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</si>
  <si>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</si>
  <si>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</si>
  <si>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</si>
  <si>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</si>
  <si>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</si>
  <si>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</si>
  <si>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</si>
  <si>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</si>
  <si>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</si>
  <si>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</si>
  <si>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</si>
  <si>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</si>
  <si>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</si>
  <si>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</si>
  <si>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</si>
  <si>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</si>
  <si>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</si>
  <si>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</si>
  <si>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</si>
  <si>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</si>
  <si>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</si>
  <si>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</si>
  <si>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</si>
  <si>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</si>
  <si>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</si>
  <si>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</si>
  <si>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</si>
  <si>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</si>
  <si>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</si>
  <si>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</si>
  <si>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</si>
  <si>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</si>
  <si>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</si>
  <si>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</si>
  <si>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</si>
  <si>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</si>
  <si>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</si>
  <si>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</si>
  <si>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</si>
  <si>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</si>
  <si>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</si>
  <si>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</si>
  <si>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</si>
  <si>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</si>
  <si>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</si>
  <si>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</si>
  <si>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</si>
  <si>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</si>
  <si>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</si>
  <si>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</si>
  <si>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</si>
  <si>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</si>
  <si>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</si>
  <si>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</si>
  <si>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</si>
  <si>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</si>
  <si>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</si>
  <si>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</si>
  <si>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</si>
  <si>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</si>
  <si>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</si>
  <si>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</si>
  <si>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</si>
  <si>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</si>
  <si>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</si>
  <si>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</si>
  <si>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</si>
  <si>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</si>
  <si>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</si>
  <si>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</si>
  <si>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</si>
  <si>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</si>
  <si>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</si>
  <si>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</si>
  <si>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</si>
  <si>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</si>
  <si>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</si>
  <si>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</si>
  <si>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</si>
  <si>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</si>
  <si>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</si>
  <si>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</si>
  <si>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</si>
  <si>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</si>
  <si>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</si>
  <si>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</si>
  <si>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</si>
  <si>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</si>
  <si>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</si>
  <si>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</si>
  <si>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</si>
  <si>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</si>
  <si>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</si>
  <si>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</si>
  <si>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</si>
  <si>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</si>
  <si>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</si>
  <si>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</si>
  <si>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</si>
  <si>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</si>
  <si>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</si>
  <si>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</si>
  <si>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</si>
  <si>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</si>
  <si>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</si>
  <si>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</si>
  <si>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</si>
  <si>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</si>
  <si>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</si>
  <si>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</si>
  <si>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</si>
  <si>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</si>
  <si>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</si>
  <si>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</si>
  <si>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</si>
  <si>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</si>
  <si>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</si>
  <si>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</si>
  <si>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</si>
  <si>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</si>
  <si>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</si>
  <si>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</si>
  <si>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</si>
  <si>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</si>
  <si>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</si>
  <si>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</si>
  <si>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</si>
  <si>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</si>
  <si>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</si>
  <si>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</si>
  <si>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</si>
  <si>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</si>
  <si>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</si>
  <si>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</si>
  <si>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</si>
  <si>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</si>
  <si>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</si>
  <si>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</si>
  <si>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</si>
  <si>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</si>
  <si>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</si>
  <si>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</si>
  <si>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</si>
  <si>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</si>
  <si>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</si>
  <si>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</si>
  <si>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</si>
  <si>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</si>
  <si>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</si>
  <si>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</si>
  <si>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</si>
  <si>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</si>
  <si>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</si>
  <si>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</si>
  <si>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</si>
  <si>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</si>
  <si>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</si>
  <si>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</si>
  <si>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</si>
  <si>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</si>
  <si>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</si>
  <si>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</si>
  <si>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</si>
  <si>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</si>
  <si>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</si>
  <si>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</si>
  <si>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</si>
  <si>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</si>
  <si>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</si>
  <si>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</si>
  <si>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</si>
  <si>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</si>
  <si>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</si>
  <si>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</si>
  <si>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</si>
  <si>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</si>
  <si>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</si>
  <si>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</si>
  <si>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</si>
  <si>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</si>
  <si>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</si>
  <si>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</si>
  <si>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</si>
  <si>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</si>
  <si>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</si>
  <si>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</si>
  <si>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</si>
  <si>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</si>
  <si>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</si>
  <si>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</si>
  <si>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</si>
  <si>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</si>
  <si>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</si>
  <si>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</si>
  <si>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</si>
  <si>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</si>
  <si>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</si>
  <si>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</si>
  <si>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</si>
  <si>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</si>
  <si>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</si>
  <si>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</si>
  <si>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</si>
  <si>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</si>
  <si>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</si>
  <si>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</si>
  <si>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</si>
  <si>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</si>
  <si>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</si>
  <si>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</si>
  <si>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</si>
  <si>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</si>
  <si>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</si>
  <si>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</si>
  <si>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</si>
  <si>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</si>
  <si>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</si>
  <si>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</si>
  <si>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</si>
  <si>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</si>
  <si>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</si>
  <si>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</si>
  <si>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</si>
  <si>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</si>
  <si>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</si>
  <si>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</si>
  <si>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</si>
  <si>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</si>
  <si>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</si>
  <si>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</si>
  <si>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</si>
  <si>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</si>
  <si>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</si>
  <si>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</si>
  <si>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</si>
  <si>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</si>
  <si>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</si>
  <si>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</si>
  <si>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</si>
  <si>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</si>
  <si>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</si>
  <si>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</si>
  <si>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</si>
  <si>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</si>
  <si>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</si>
  <si>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</si>
  <si>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</si>
  <si>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</si>
  <si>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</si>
  <si>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</si>
  <si>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</si>
  <si>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</si>
  <si>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</si>
  <si>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</si>
  <si>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</si>
  <si>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</si>
  <si>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</si>
  <si>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</si>
  <si>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</si>
  <si>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</si>
  <si>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</si>
  <si>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</si>
  <si>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</si>
  <si>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</si>
  <si>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</si>
  <si>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</si>
  <si>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</si>
  <si>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</si>
  <si>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</si>
  <si>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</si>
  <si>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</si>
  <si>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</si>
  <si>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</si>
  <si>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</si>
  <si>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</si>
  <si>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</si>
  <si>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</si>
  <si>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</si>
  <si>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</si>
  <si>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</si>
  <si>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</si>
  <si>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</si>
  <si>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</si>
  <si>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</si>
  <si>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</si>
  <si>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</si>
  <si>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</si>
  <si>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</si>
  <si>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</si>
  <si>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</si>
  <si>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</si>
  <si>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</si>
  <si>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</si>
  <si>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</si>
  <si>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</si>
  <si>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</si>
  <si>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</si>
  <si>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</si>
  <si>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</si>
  <si>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</si>
  <si>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</si>
  <si>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</si>
  <si>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</si>
  <si>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</si>
  <si>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</si>
  <si>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</si>
  <si>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</si>
  <si>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</si>
  <si>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</si>
  <si>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</si>
  <si>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</si>
  <si>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</si>
  <si>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</si>
  <si>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</si>
  <si>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</si>
  <si>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</si>
  <si>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</si>
  <si>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</si>
  <si>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</si>
  <si>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</si>
  <si>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</si>
  <si>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</si>
  <si>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</si>
  <si>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</si>
  <si>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</si>
  <si>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</si>
  <si>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</si>
  <si>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</si>
  <si>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</si>
  <si>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</si>
  <si>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</si>
  <si>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</si>
  <si>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</si>
  <si>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</si>
  <si>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</si>
  <si>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</si>
  <si>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</si>
  <si>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</si>
  <si>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</si>
  <si>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</si>
  <si>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</si>
  <si>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</si>
  <si>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</si>
  <si>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</si>
  <si>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</si>
  <si>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</si>
  <si>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</si>
  <si>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</si>
  <si>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</si>
  <si>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</si>
  <si>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</si>
  <si>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</si>
  <si>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</si>
  <si>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</si>
  <si>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</si>
  <si>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</si>
  <si>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</si>
  <si>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</si>
  <si>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</si>
  <si>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</si>
  <si>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</si>
  <si>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</si>
  <si>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</si>
  <si>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</si>
  <si>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</si>
  <si>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</si>
  <si>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</si>
  <si>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</si>
  <si>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</si>
  <si>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</si>
  <si>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</si>
  <si>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</si>
  <si>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</si>
  <si>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</si>
  <si>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</si>
  <si>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</si>
  <si>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</si>
  <si>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</si>
  <si>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</si>
  <si>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</si>
  <si>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</si>
  <si>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</si>
  <si>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</si>
  <si>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</si>
  <si>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</si>
  <si>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</si>
  <si>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</si>
  <si>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</si>
  <si>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</si>
  <si>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</si>
  <si>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</si>
  <si>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</si>
  <si>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</si>
  <si>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</si>
  <si>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</si>
  <si>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</si>
  <si>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</si>
  <si>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</si>
  <si>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</si>
  <si>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</si>
  <si>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</si>
  <si>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</si>
  <si>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</si>
  <si>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</si>
  <si>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</si>
  <si>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</si>
  <si>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</si>
  <si>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</si>
  <si>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</si>
  <si>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</si>
  <si>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</si>
  <si>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</si>
  <si>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</si>
  <si>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</si>
  <si>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</si>
  <si>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</si>
  <si>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</si>
  <si>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</si>
  <si>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</si>
  <si>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</si>
  <si>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</si>
  <si>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</si>
  <si>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</si>
  <si>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</si>
  <si>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</si>
  <si>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</si>
  <si>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</si>
  <si>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</si>
  <si>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</si>
  <si>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</si>
  <si>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</si>
  <si>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</si>
  <si>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</si>
  <si>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</si>
  <si>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</si>
  <si>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</si>
  <si>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</si>
  <si>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</si>
  <si>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</si>
  <si>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</si>
  <si>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</si>
  <si>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</si>
  <si>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</si>
  <si>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</si>
  <si>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</si>
  <si>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</si>
  <si>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</si>
  <si>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</si>
  <si>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</si>
  <si>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</si>
  <si>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</si>
  <si>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</si>
  <si>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</si>
  <si>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</si>
  <si>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</si>
  <si>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</si>
  <si>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</si>
  <si>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</si>
  <si>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</si>
  <si>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</si>
  <si>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</si>
  <si>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</si>
  <si>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</si>
  <si>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</si>
  <si>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</si>
  <si>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</si>
  <si>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</si>
  <si>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</si>
  <si>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</si>
  <si>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</si>
  <si>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</si>
  <si>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</si>
  <si>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</si>
  <si>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</si>
  <si>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</si>
  <si>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</si>
  <si>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</si>
  <si>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</si>
  <si>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</si>
  <si>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</si>
  <si>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</si>
  <si>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</si>
  <si>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</si>
  <si>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</si>
  <si>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</si>
  <si>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</si>
  <si>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</si>
  <si>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</si>
  <si>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</si>
  <si>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</si>
  <si>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</si>
  <si>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</si>
  <si>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</si>
  <si>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</si>
  <si>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</si>
  <si>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</si>
  <si>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</si>
  <si>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</si>
  <si>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</si>
  <si>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</si>
  <si>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</si>
  <si>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</si>
  <si>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</si>
  <si>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</si>
  <si>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</si>
  <si>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</si>
  <si>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</si>
  <si>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</si>
  <si>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</si>
  <si>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</si>
  <si>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</si>
  <si>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</si>
  <si>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</si>
  <si>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</si>
  <si>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</si>
  <si>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</si>
  <si>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</si>
  <si>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</si>
  <si>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</si>
  <si>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</si>
  <si>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</si>
  <si>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</si>
  <si>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</si>
  <si>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</si>
  <si>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</si>
  <si>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</si>
  <si>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</si>
  <si>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</si>
  <si>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</si>
  <si>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</si>
  <si>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</si>
  <si>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</si>
  <si>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</si>
  <si>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</si>
  <si>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</si>
  <si>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</si>
  <si>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</si>
  <si>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</si>
  <si>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</si>
  <si>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</si>
  <si>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</si>
  <si>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</si>
  <si>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</si>
  <si>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</si>
  <si>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</si>
  <si>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</si>
  <si>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</si>
  <si>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</si>
  <si>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</si>
  <si>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</si>
  <si>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</si>
  <si>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</si>
  <si>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</si>
  <si>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</si>
  <si>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</si>
  <si>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</si>
  <si>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</si>
  <si>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</si>
  <si>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</si>
  <si>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</si>
  <si>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</si>
  <si>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</si>
  <si>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</si>
  <si>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</si>
  <si>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</si>
  <si>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</si>
  <si>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</si>
  <si>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</si>
  <si>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</si>
  <si>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</si>
  <si>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</si>
  <si>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</si>
  <si>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</si>
  <si>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</si>
  <si>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</si>
  <si>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</si>
  <si>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</si>
  <si>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</si>
  <si>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</si>
  <si>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</si>
  <si>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</si>
  <si>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</si>
  <si>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</si>
  <si>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</si>
  <si>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</si>
  <si>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</si>
  <si>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</si>
  <si>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</si>
  <si>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</si>
  <si>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</si>
  <si>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</si>
  <si>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</si>
  <si>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</si>
  <si>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</si>
  <si>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</si>
  <si>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</si>
  <si>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</si>
  <si>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</si>
  <si>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</si>
  <si>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</si>
  <si>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</si>
  <si>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</si>
  <si>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</si>
  <si>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</si>
  <si>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</si>
  <si>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</si>
  <si>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</si>
  <si>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</si>
  <si>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</si>
  <si>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</si>
  <si>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</si>
  <si>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</si>
  <si>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</si>
  <si>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</si>
  <si>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</si>
  <si>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</si>
  <si>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</si>
  <si>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</si>
  <si>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</si>
  <si>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</si>
  <si>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</si>
  <si>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</si>
  <si>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</si>
  <si>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</si>
  <si>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</si>
  <si>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</si>
  <si>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</si>
  <si>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</si>
  <si>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</si>
  <si>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</si>
  <si>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</si>
  <si>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</si>
  <si>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</si>
  <si>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</si>
  <si>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</si>
  <si>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</si>
  <si>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</si>
  <si>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</si>
  <si>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</si>
  <si>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</si>
  <si>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</si>
  <si>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</si>
  <si>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</si>
  <si>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</si>
  <si>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</si>
  <si>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</si>
  <si>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</si>
  <si>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</si>
  <si>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</si>
  <si>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</si>
  <si>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</si>
  <si>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</si>
  <si>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</si>
  <si>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</si>
  <si>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</si>
  <si>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</si>
  <si>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</si>
  <si>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</si>
  <si>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</si>
  <si>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</si>
  <si>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</si>
  <si>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</si>
  <si>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</si>
  <si>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</si>
  <si>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</si>
  <si>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</si>
  <si>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</si>
  <si>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</si>
  <si>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</si>
  <si>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</si>
  <si>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</si>
  <si>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</si>
  <si>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</si>
  <si>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</si>
  <si>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</si>
  <si>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</si>
  <si>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</si>
  <si>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</si>
  <si>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</si>
  <si>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</si>
  <si>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</si>
  <si>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</si>
  <si>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</si>
  <si>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</si>
  <si>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</si>
  <si>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</si>
  <si>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</si>
  <si>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</si>
  <si>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</si>
  <si>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</si>
  <si>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</si>
  <si>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</si>
  <si>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</si>
  <si>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</si>
  <si>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</si>
  <si>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</si>
  <si>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</si>
  <si>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</si>
  <si>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</si>
  <si>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</si>
  <si>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</si>
  <si>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</si>
  <si>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</si>
  <si>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</si>
  <si>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</si>
  <si>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</si>
  <si>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</si>
  <si>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</si>
  <si>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</si>
  <si>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</si>
  <si>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</si>
  <si>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</si>
  <si>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</si>
  <si>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</si>
  <si>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</si>
  <si>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</si>
  <si>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</si>
  <si>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</si>
  <si>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</si>
  <si>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</si>
  <si>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</si>
  <si>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</si>
  <si>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</si>
  <si>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</si>
  <si>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</si>
  <si>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</si>
  <si>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</si>
  <si>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</si>
  <si>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</si>
  <si>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</si>
  <si>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</si>
  <si>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</si>
  <si>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</si>
  <si>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</si>
  <si>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</si>
  <si>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</si>
  <si>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</si>
  <si>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</si>
  <si>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</si>
  <si>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</si>
  <si>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</si>
  <si>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</si>
  <si>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</si>
  <si>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</si>
  <si>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</si>
  <si>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</si>
  <si>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</si>
  <si>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</si>
  <si>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</si>
  <si>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</si>
  <si>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</si>
  <si>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</si>
  <si>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</si>
  <si>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</si>
  <si>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</si>
  <si>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</si>
  <si>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</si>
  <si>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</si>
  <si>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</si>
  <si>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</si>
  <si>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</si>
  <si>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</si>
  <si>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</si>
  <si>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</si>
  <si>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</si>
  <si>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</si>
  <si>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</si>
  <si>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</si>
  <si>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</si>
  <si>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</si>
  <si>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</si>
  <si>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</si>
  <si>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</si>
  <si>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</si>
  <si>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</si>
  <si>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</si>
  <si>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</si>
  <si>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</si>
  <si>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</si>
  <si>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</si>
  <si>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</si>
  <si>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</si>
  <si>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</si>
  <si>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</si>
  <si>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</si>
  <si>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</si>
  <si>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</si>
  <si>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</si>
  <si>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</si>
  <si>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</si>
  <si>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</si>
  <si>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</si>
  <si>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</si>
  <si>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</si>
  <si>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</si>
  <si>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</si>
  <si>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</si>
  <si>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</si>
  <si>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</si>
  <si>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</si>
  <si>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</si>
  <si>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</si>
  <si>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</si>
  <si>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</si>
  <si>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</si>
  <si>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</si>
  <si>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</si>
  <si>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</si>
  <si>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</si>
  <si>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</si>
  <si>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</si>
  <si>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</si>
  <si>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</si>
  <si>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</si>
  <si>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</si>
  <si>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</si>
  <si>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</si>
  <si>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</si>
  <si>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</si>
  <si>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</si>
  <si>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</si>
  <si>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</si>
  <si>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</si>
  <si>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</si>
  <si>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</si>
  <si>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</si>
  <si>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</si>
  <si>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</si>
  <si>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</si>
  <si>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</si>
  <si>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</si>
  <si>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</si>
  <si>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</si>
  <si>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</si>
  <si>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</si>
  <si>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</si>
  <si>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</si>
  <si>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</si>
  <si>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</si>
  <si>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</si>
  <si>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</si>
  <si>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</si>
  <si>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</si>
  <si>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</si>
  <si>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</si>
  <si>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</si>
  <si>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</si>
  <si>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</si>
  <si>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</si>
  <si>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</si>
  <si>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</si>
  <si>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</si>
  <si>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</si>
  <si>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</si>
  <si>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</si>
  <si>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</si>
  <si>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</si>
  <si>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</si>
  <si>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</si>
  <si>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</si>
  <si>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</si>
  <si>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</si>
  <si>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</si>
  <si>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</si>
  <si>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</si>
  <si>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</si>
  <si>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</si>
  <si>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</si>
  <si>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</si>
  <si>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</si>
  <si>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</si>
  <si>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</si>
  <si>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</si>
  <si>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</si>
  <si>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</si>
  <si>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</si>
  <si>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</si>
  <si>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</si>
  <si>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</si>
  <si>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</si>
  <si>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</si>
  <si>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</si>
  <si>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</si>
  <si>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</si>
  <si>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</si>
  <si>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</si>
  <si>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</si>
  <si>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</si>
  <si>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</si>
  <si>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</si>
  <si>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</si>
  <si>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</si>
  <si>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</si>
  <si>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</si>
  <si>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</si>
  <si>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</si>
  <si>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</si>
  <si>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</si>
  <si>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</si>
  <si>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</si>
  <si>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</si>
  <si>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</si>
  <si>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</si>
  <si>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</si>
  <si>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</si>
  <si>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</si>
  <si>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</si>
  <si>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</si>
  <si>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</si>
  <si>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</si>
  <si>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</si>
  <si>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</si>
  <si>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</si>
  <si>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</si>
  <si>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</si>
  <si>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</si>
  <si>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</si>
  <si>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</si>
  <si>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</si>
  <si>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</si>
  <si>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</si>
  <si>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</si>
  <si>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</si>
  <si>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</si>
  <si>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</si>
  <si>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</si>
  <si>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</si>
  <si>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</si>
  <si>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</si>
  <si>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</si>
  <si>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</si>
  <si>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</si>
  <si>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</si>
  <si>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</si>
  <si>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</si>
  <si>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</si>
  <si>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</si>
  <si>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</si>
  <si>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</si>
  <si>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</si>
  <si>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</si>
  <si>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</si>
  <si>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</si>
  <si>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</si>
  <si>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</si>
  <si>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</si>
  <si>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</si>
  <si>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</si>
  <si>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</si>
  <si>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</si>
  <si>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</si>
  <si>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</si>
  <si>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</si>
  <si>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</si>
  <si>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</si>
  <si>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</si>
  <si>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</si>
  <si>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</si>
  <si>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</si>
  <si>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</si>
  <si>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</si>
  <si>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</si>
  <si>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</si>
  <si>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</si>
  <si>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</si>
  <si>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</si>
  <si>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</si>
  <si>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</si>
  <si>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</si>
  <si>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</si>
  <si>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</si>
  <si>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</si>
  <si>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</si>
  <si>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</si>
  <si>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</si>
  <si>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</si>
  <si>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</si>
  <si>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</si>
  <si>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</si>
  <si>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</si>
  <si>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</si>
  <si>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</si>
  <si>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</si>
  <si>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</si>
  <si>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</si>
  <si>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</si>
  <si>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</si>
  <si>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</si>
  <si>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</si>
  <si>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</si>
  <si>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</si>
  <si>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</si>
  <si>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</si>
  <si>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</si>
  <si>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</si>
  <si>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</si>
  <si>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</si>
  <si>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</si>
  <si>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</si>
  <si>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</si>
  <si>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</si>
  <si>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</si>
  <si>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</si>
  <si>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</si>
  <si>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</si>
  <si>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</si>
  <si>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</si>
  <si>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</si>
  <si>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</si>
  <si>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</si>
  <si>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</si>
  <si>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</si>
  <si>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</si>
  <si>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</si>
  <si>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</si>
  <si>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</si>
  <si>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</si>
  <si>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</si>
  <si>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</si>
  <si>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</si>
  <si>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</si>
  <si>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</si>
  <si>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</si>
  <si>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</si>
  <si>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</si>
  <si>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</si>
  <si>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</si>
  <si>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</si>
  <si>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</si>
  <si>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</si>
  <si>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</si>
  <si>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</si>
  <si>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</si>
  <si>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</si>
  <si>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</si>
  <si>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</si>
  <si>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</si>
  <si>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</si>
  <si>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</si>
  <si>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</si>
  <si>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</si>
  <si>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</si>
  <si>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</si>
  <si>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</si>
  <si>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</si>
  <si>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</si>
  <si>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</si>
  <si>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</si>
  <si>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</si>
  <si>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</si>
  <si>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</si>
  <si>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</si>
  <si>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</si>
  <si>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</si>
  <si>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</si>
  <si>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</si>
  <si>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</si>
  <si>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</si>
  <si>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</si>
  <si>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</si>
  <si>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</si>
  <si>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</si>
  <si>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</si>
  <si>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</si>
  <si>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</si>
  <si>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</si>
  <si>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</si>
  <si>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</si>
  <si>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</si>
  <si>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</si>
  <si>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</si>
  <si>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</si>
  <si>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</si>
  <si>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</si>
  <si>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</si>
  <si>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</si>
  <si>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</si>
  <si>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</si>
  <si>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</si>
  <si>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</si>
  <si>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</si>
  <si>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</si>
  <si>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</si>
  <si>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</si>
  <si>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</si>
  <si>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</si>
  <si>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</si>
  <si>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</si>
  <si>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</si>
  <si>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</si>
  <si>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</si>
  <si>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</si>
  <si>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</si>
  <si>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</si>
  <si>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</si>
  <si>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</si>
  <si>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</si>
  <si>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</si>
  <si>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</si>
  <si>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</si>
  <si>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</si>
  <si>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</si>
  <si>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</si>
  <si>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</si>
  <si>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</si>
  <si>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</si>
  <si>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</si>
  <si>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</si>
  <si>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</si>
  <si>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</si>
  <si>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</si>
  <si>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</si>
  <si>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</si>
  <si>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</si>
  <si>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</si>
  <si>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</si>
  <si>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</si>
  <si>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</si>
  <si>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</si>
  <si>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</si>
  <si>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</si>
  <si>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</si>
  <si>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</si>
  <si>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</si>
  <si>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</si>
  <si>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</si>
  <si>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</si>
  <si>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</si>
  <si>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</si>
  <si>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</si>
  <si>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</si>
  <si>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</si>
  <si>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</si>
  <si>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</si>
  <si>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</si>
  <si>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</si>
  <si>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</si>
  <si>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</si>
  <si>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</si>
  <si>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</si>
  <si>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</si>
  <si>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</si>
  <si>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</si>
  <si>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</si>
  <si>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</si>
  <si>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</si>
  <si>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</si>
  <si>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</si>
  <si>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</si>
  <si>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</si>
  <si>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</si>
  <si>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</si>
  <si>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</si>
  <si>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</si>
  <si>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</si>
  <si>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</si>
  <si>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</si>
  <si>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</si>
  <si>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</si>
  <si>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</si>
  <si>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</si>
  <si>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</si>
  <si>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</si>
  <si>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</si>
  <si>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</si>
  <si>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</si>
  <si>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</si>
  <si>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</si>
  <si>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</si>
  <si>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</si>
  <si>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</si>
  <si>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</si>
  <si>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</si>
  <si>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</si>
  <si>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</si>
  <si>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</si>
  <si>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</si>
  <si>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</si>
  <si>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</si>
  <si>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</si>
  <si>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</si>
  <si>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</si>
  <si>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</si>
  <si>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</si>
  <si>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</si>
  <si>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</si>
  <si>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</si>
  <si>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</si>
  <si>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</si>
  <si>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</si>
  <si>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</si>
  <si>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</si>
  <si>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</si>
  <si>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</si>
  <si>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</si>
  <si>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</si>
  <si>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</si>
  <si>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</si>
  <si>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</si>
  <si>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</si>
  <si>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</si>
  <si>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</si>
  <si>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</si>
  <si>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</si>
  <si>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</si>
  <si>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</si>
  <si>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</si>
  <si>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</si>
  <si>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</si>
  <si>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</si>
  <si>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</si>
  <si>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</si>
  <si>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</si>
  <si>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</si>
  <si>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</si>
  <si>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</si>
  <si>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</si>
  <si>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</si>
  <si>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</si>
  <si>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</si>
  <si>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</si>
  <si>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</si>
  <si>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</si>
  <si>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</si>
  <si>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</si>
  <si>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</si>
  <si>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</si>
  <si>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</si>
  <si>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</si>
  <si>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</si>
  <si>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</si>
  <si>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</si>
  <si>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</si>
  <si>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</si>
  <si>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</si>
  <si>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</si>
  <si>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</si>
  <si>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</si>
  <si>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</si>
  <si>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</si>
  <si>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</si>
  <si>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</si>
  <si>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</si>
  <si>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</si>
  <si>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</si>
  <si>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</si>
  <si>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</si>
  <si>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</si>
  <si>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</si>
  <si>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</si>
  <si>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</si>
  <si>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</si>
  <si>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</si>
  <si>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</si>
  <si>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</si>
  <si>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</si>
  <si>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</si>
  <si>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</si>
  <si>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</si>
  <si>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</si>
  <si>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</si>
  <si>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</si>
  <si>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</si>
  <si>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</si>
  <si>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</si>
  <si>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</si>
  <si>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</si>
  <si>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</si>
  <si>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</si>
  <si>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</si>
  <si>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</si>
  <si>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</si>
  <si>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</si>
  <si>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</si>
  <si>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</si>
  <si>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</si>
  <si>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</si>
  <si>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</si>
  <si>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</si>
  <si>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</si>
  <si>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</si>
  <si>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</si>
  <si>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</si>
  <si>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</si>
  <si>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</si>
  <si>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</si>
  <si>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</si>
  <si>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</si>
  <si>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</si>
  <si>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</si>
  <si>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</si>
  <si>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</si>
  <si>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</si>
  <si>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</si>
  <si>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</si>
  <si>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</si>
  <si>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</si>
  <si>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</si>
  <si>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</si>
  <si>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</si>
  <si>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</si>
  <si>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</si>
  <si>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</si>
  <si>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</si>
  <si>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</si>
  <si>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</si>
  <si>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</si>
  <si>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</si>
  <si>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</si>
  <si>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</si>
  <si>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</si>
  <si>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</si>
  <si>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</si>
  <si>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</si>
  <si>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</si>
  <si>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</si>
  <si>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</si>
  <si>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</si>
  <si>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</si>
  <si>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</si>
  <si>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</si>
  <si>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</si>
  <si>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</si>
  <si>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</si>
  <si>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</si>
  <si>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</si>
  <si>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</si>
  <si>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</si>
  <si>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</si>
  <si>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</si>
  <si>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</si>
  <si>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</si>
  <si>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</si>
  <si>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</si>
  <si>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</si>
  <si>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</si>
  <si>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</si>
  <si>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</si>
  <si>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</si>
  <si>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</si>
  <si>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</si>
  <si>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</si>
  <si>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</si>
  <si>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</si>
  <si>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</si>
  <si>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</si>
  <si>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</si>
  <si>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</si>
  <si>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</si>
  <si>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</si>
  <si>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</si>
  <si>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</si>
  <si>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</si>
  <si>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</si>
  <si>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</si>
  <si>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</si>
  <si>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</si>
  <si>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</si>
  <si>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</si>
  <si>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</si>
  <si>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</si>
  <si>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</si>
  <si>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</si>
  <si>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</si>
  <si>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</si>
  <si>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</si>
  <si>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</si>
  <si>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</si>
  <si>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</si>
  <si>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</si>
  <si>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</si>
  <si>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</si>
  <si>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</si>
  <si>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</si>
  <si>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</si>
  <si>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</si>
  <si>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</si>
  <si>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</si>
  <si>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</si>
  <si>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</si>
  <si>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</si>
  <si>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</si>
  <si>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</si>
  <si>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</si>
  <si>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</si>
  <si>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</si>
  <si>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</si>
  <si>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</si>
  <si>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</si>
  <si>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</si>
  <si>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</si>
  <si>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</si>
  <si>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</si>
  <si>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</si>
  <si>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</si>
  <si>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</si>
  <si>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</si>
  <si>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</si>
  <si>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</si>
  <si>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</si>
  <si>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</si>
  <si>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</si>
  <si>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</si>
  <si>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</si>
  <si>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</si>
  <si>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</si>
  <si>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</si>
  <si>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</si>
  <si>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</si>
  <si>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</si>
  <si>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</si>
  <si>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</si>
  <si>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</si>
  <si>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</si>
  <si>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</si>
  <si>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</si>
  <si>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</si>
  <si>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</si>
  <si>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</si>
  <si>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</si>
  <si>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</si>
  <si>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</si>
  <si>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</si>
  <si>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</si>
  <si>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</si>
  <si>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</si>
  <si>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</si>
  <si>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</si>
  <si>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</si>
  <si>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</si>
  <si>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</si>
  <si>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</si>
  <si>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</si>
  <si>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</si>
  <si>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</si>
  <si>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</si>
  <si>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</si>
  <si>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</si>
  <si>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</si>
  <si>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</si>
  <si>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</si>
  <si>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</si>
  <si>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</si>
  <si>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</si>
  <si>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</si>
  <si>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</si>
  <si>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</si>
  <si>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</si>
  <si>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</si>
  <si>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</si>
  <si>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</si>
  <si>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</si>
  <si>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</si>
  <si>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</si>
  <si>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</si>
  <si>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</si>
  <si>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</si>
  <si>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</si>
  <si>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</si>
  <si>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</si>
  <si>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</si>
  <si>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</si>
  <si>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</si>
  <si>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</si>
  <si>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</si>
  <si>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</si>
  <si>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</si>
  <si>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</si>
  <si>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</si>
  <si>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</si>
  <si>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</si>
  <si>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</si>
  <si>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</si>
  <si>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</si>
  <si>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</si>
  <si>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</si>
  <si>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</si>
  <si>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</si>
  <si>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</si>
  <si>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</si>
  <si>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</si>
  <si>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</si>
  <si>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</si>
  <si>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</si>
  <si>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</si>
  <si>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</si>
  <si>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</si>
  <si>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</si>
  <si>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</si>
  <si>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</si>
  <si>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</si>
  <si>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</si>
  <si>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</si>
  <si>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</si>
  <si>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</si>
  <si>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</si>
  <si>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</si>
  <si>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</si>
  <si>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</si>
  <si>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</si>
  <si>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</si>
  <si>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</si>
  <si>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</si>
  <si>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</si>
  <si>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</si>
  <si>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</si>
  <si>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</si>
  <si>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</si>
  <si>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</si>
  <si>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</si>
  <si>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</si>
  <si>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</si>
  <si>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</si>
  <si>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</si>
  <si>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</si>
  <si>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</si>
  <si>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</si>
  <si>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</si>
  <si>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</si>
  <si>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</si>
  <si>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</si>
  <si>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</si>
  <si>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</si>
  <si>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</si>
  <si>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</si>
  <si>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</si>
  <si>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</si>
  <si>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</si>
  <si>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</si>
  <si>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</si>
  <si>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</si>
  <si>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</si>
  <si>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</si>
  <si>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</si>
  <si>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</si>
  <si>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</si>
  <si>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</si>
  <si>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</si>
  <si>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</si>
  <si>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</si>
  <si>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</si>
  <si>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</si>
  <si>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</si>
  <si>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</si>
  <si>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</si>
  <si>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</si>
  <si>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</si>
  <si>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</si>
  <si>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</si>
  <si>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</si>
  <si>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</si>
  <si>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</si>
  <si>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</si>
  <si>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</si>
  <si>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</si>
  <si>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</si>
  <si>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</si>
  <si>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</si>
  <si>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</si>
  <si>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</si>
  <si>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</si>
  <si>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</si>
  <si>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</si>
  <si>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</si>
  <si>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</si>
  <si>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</si>
  <si>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</si>
  <si>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</si>
  <si>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</si>
  <si>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</si>
  <si>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</si>
  <si>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</si>
  <si>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</si>
  <si>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</si>
  <si>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</si>
  <si>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</si>
  <si>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</si>
  <si>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</si>
  <si>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</si>
  <si>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</si>
  <si>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</si>
  <si>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</si>
  <si>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</si>
  <si>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</si>
  <si>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</si>
  <si>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</si>
  <si>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</si>
  <si>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</si>
  <si>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</si>
  <si>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</si>
  <si>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</si>
  <si>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</si>
  <si>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</si>
  <si>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</si>
  <si>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</si>
  <si>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</si>
  <si>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</si>
  <si>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</si>
  <si>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</si>
  <si>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</si>
  <si>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</si>
  <si>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</si>
  <si>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</si>
  <si>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</si>
  <si>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</si>
  <si>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</si>
  <si>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</si>
  <si>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</si>
  <si>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</si>
  <si>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</si>
  <si>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</si>
  <si>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</si>
  <si>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</si>
  <si>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</si>
  <si>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</si>
  <si>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</si>
  <si>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</si>
  <si>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</si>
  <si>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</si>
  <si>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</si>
  <si>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</si>
  <si>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</si>
  <si>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</si>
  <si>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</si>
  <si>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</si>
  <si>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</si>
  <si>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</si>
  <si>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</si>
  <si>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</si>
  <si>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</si>
  <si>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</si>
  <si>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</si>
  <si>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</si>
  <si>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</si>
  <si>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</si>
  <si>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</si>
  <si>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</si>
  <si>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</si>
  <si>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</si>
  <si>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</si>
  <si>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</si>
  <si>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</si>
  <si>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</si>
  <si>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</si>
  <si>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</si>
  <si>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</si>
  <si>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</si>
  <si>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</si>
  <si>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</si>
  <si>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</si>
  <si>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</si>
  <si>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</si>
  <si>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</si>
  <si>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</si>
  <si>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</si>
  <si>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</si>
  <si>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</si>
  <si>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</si>
  <si>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</si>
  <si>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</si>
  <si>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</si>
  <si>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</si>
  <si>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</si>
  <si>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</si>
  <si>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</si>
  <si>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</si>
  <si>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</si>
  <si>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</si>
  <si>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</si>
  <si>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</si>
  <si>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</si>
  <si>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</si>
  <si>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</si>
  <si>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</si>
  <si>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</si>
  <si>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</si>
  <si>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</si>
  <si>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</si>
  <si>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</si>
  <si>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</si>
  <si>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</si>
  <si>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</si>
  <si>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</si>
  <si>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</si>
  <si>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</si>
  <si>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</si>
  <si>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</si>
  <si>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</si>
  <si>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</si>
  <si>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</si>
  <si>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</si>
  <si>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</si>
  <si>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</si>
  <si>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</si>
  <si>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</si>
  <si>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</si>
  <si>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</si>
  <si>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</si>
  <si>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</si>
  <si>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</si>
  <si>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</si>
  <si>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</si>
  <si>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</si>
  <si>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</si>
  <si>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</si>
  <si>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</si>
  <si>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</si>
  <si>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</si>
  <si>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</si>
  <si>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</si>
  <si>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</si>
  <si>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</si>
  <si>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</si>
  <si>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</si>
  <si>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</si>
  <si>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</si>
  <si>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</si>
  <si>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</si>
  <si>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</si>
  <si>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</si>
  <si>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</si>
  <si>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</si>
  <si>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</si>
  <si>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</si>
  <si>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</si>
  <si>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</si>
  <si>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</si>
  <si>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</si>
  <si>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</si>
  <si>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</si>
  <si>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</si>
  <si>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</si>
  <si>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</si>
  <si>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</si>
  <si>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</si>
  <si>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</si>
  <si>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</si>
  <si>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</si>
  <si>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</si>
  <si>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</si>
  <si>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</si>
  <si>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</si>
  <si>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</si>
  <si>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</si>
  <si>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</si>
  <si>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</si>
  <si>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</si>
  <si>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</si>
  <si>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</si>
  <si>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</si>
  <si>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</si>
  <si>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</si>
  <si>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</si>
  <si>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</si>
  <si>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</si>
  <si>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</si>
  <si>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</si>
  <si>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</si>
  <si>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</si>
  <si>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</si>
  <si>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</si>
  <si>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</si>
  <si>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</si>
  <si>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</si>
  <si>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</si>
  <si>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</si>
  <si>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</si>
  <si>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</si>
  <si>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</si>
  <si>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</si>
  <si>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</si>
  <si>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</si>
  <si>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</si>
  <si>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</si>
  <si>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</si>
  <si>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</si>
  <si>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</si>
  <si>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</si>
  <si>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</si>
  <si>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</si>
  <si>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</si>
  <si>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</si>
  <si>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</si>
  <si>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</si>
  <si>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</si>
  <si>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</si>
  <si>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</si>
  <si>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</si>
  <si>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</si>
  <si>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</si>
  <si>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</si>
  <si>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</si>
  <si>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</si>
  <si>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</si>
  <si>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</si>
  <si>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</si>
  <si>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</si>
  <si>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</si>
  <si>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</si>
  <si>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</si>
  <si>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</si>
  <si>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</si>
  <si>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</si>
  <si>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</si>
  <si>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</si>
  <si>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</si>
  <si>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</si>
  <si>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</si>
  <si>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</si>
  <si>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</si>
  <si>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</si>
  <si>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</si>
  <si>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</si>
  <si>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</si>
  <si>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</si>
  <si>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</si>
  <si>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</si>
  <si>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</si>
  <si>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</si>
  <si>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</si>
  <si>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</si>
  <si>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</si>
  <si>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</si>
  <si>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</si>
  <si>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</si>
  <si>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</si>
  <si>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</si>
  <si>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</si>
  <si>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</si>
  <si>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</si>
  <si>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</si>
  <si>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</si>
  <si>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</si>
  <si>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</si>
  <si>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</si>
  <si>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</si>
  <si>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</si>
  <si>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</si>
  <si>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</si>
  <si>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</si>
  <si>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</si>
  <si>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</si>
  <si>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</si>
  <si>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</si>
  <si>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</si>
  <si>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</si>
  <si>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</si>
  <si>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</si>
  <si>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</si>
  <si>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</si>
  <si>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</si>
  <si>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</si>
  <si>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</si>
  <si>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</si>
  <si>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</si>
  <si>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</si>
  <si>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</si>
  <si>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</si>
  <si>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</si>
  <si>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</si>
  <si>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</si>
  <si>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</si>
  <si>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</si>
  <si>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</si>
  <si>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</si>
  <si>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</si>
  <si>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</si>
  <si>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</si>
  <si>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</si>
  <si>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</si>
  <si>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</si>
  <si>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</si>
  <si>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</si>
  <si>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</si>
  <si>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</si>
  <si>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</si>
  <si>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</si>
  <si>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</si>
  <si>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</si>
  <si>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</si>
  <si>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</si>
  <si>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</si>
  <si>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</si>
  <si>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</si>
  <si>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</si>
  <si>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</si>
  <si>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</si>
  <si>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</si>
  <si>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</si>
  <si>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</si>
  <si>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</si>
  <si>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</si>
  <si>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</si>
  <si>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</si>
  <si>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</si>
  <si>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</si>
  <si>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</si>
  <si>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</si>
  <si>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</si>
  <si>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</si>
  <si>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</si>
  <si>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</si>
  <si>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</si>
  <si>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</si>
  <si>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</si>
  <si>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</si>
  <si>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</si>
  <si>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</si>
  <si>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</si>
  <si>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</si>
  <si>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</si>
  <si>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</si>
  <si>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</si>
  <si>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</si>
  <si>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</si>
  <si>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</si>
  <si>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</si>
  <si>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</si>
  <si>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</si>
  <si>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</si>
  <si>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</si>
  <si>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</si>
  <si>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</si>
  <si>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</si>
  <si>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</si>
  <si>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</si>
  <si>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</si>
  <si>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</si>
  <si>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</si>
  <si>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</si>
  <si>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</si>
  <si>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</si>
  <si>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</si>
  <si>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</si>
  <si>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</si>
  <si>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</si>
  <si>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</si>
  <si>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</si>
  <si>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</si>
  <si>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</si>
  <si>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</si>
  <si>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</si>
  <si>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</si>
  <si>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</si>
  <si>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</si>
  <si>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</si>
  <si>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</si>
  <si>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</si>
  <si>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</si>
  <si>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</si>
  <si>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</si>
  <si>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</si>
  <si>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</si>
  <si>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</si>
  <si>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</si>
  <si>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</si>
  <si>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</si>
  <si>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</si>
  <si>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</si>
  <si>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</si>
  <si>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</si>
  <si>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</si>
  <si>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</si>
  <si>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</si>
  <si>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</si>
  <si>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</si>
  <si>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</si>
  <si>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</si>
  <si>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</si>
  <si>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</si>
  <si>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</si>
  <si>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</si>
  <si>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</si>
  <si>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</si>
  <si>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</si>
  <si>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</si>
  <si>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</si>
  <si>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</si>
  <si>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</si>
  <si>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</si>
  <si>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</si>
  <si>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</si>
  <si>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</si>
  <si>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</si>
  <si>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</si>
  <si>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</si>
  <si>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</si>
  <si>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</si>
  <si>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</si>
  <si>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</si>
  <si>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</si>
  <si>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</si>
  <si>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</si>
  <si>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</si>
  <si>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</si>
  <si>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</si>
  <si>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</si>
  <si>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</si>
  <si>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</si>
  <si>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</si>
  <si>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</si>
  <si>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</si>
  <si>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</si>
  <si>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</si>
  <si>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</si>
  <si>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</si>
  <si>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</si>
  <si>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</si>
  <si>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</si>
  <si>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</si>
  <si>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</si>
  <si>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</si>
  <si>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</si>
  <si>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</si>
  <si>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</si>
  <si>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</si>
  <si>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</si>
  <si>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</si>
  <si>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</si>
  <si>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</si>
  <si>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</si>
  <si>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</si>
  <si>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</si>
  <si>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</si>
  <si>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</si>
  <si>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</si>
  <si>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</si>
  <si>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</si>
  <si>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</si>
  <si>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</si>
  <si>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</si>
  <si>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</si>
  <si>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</si>
  <si>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</si>
  <si>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</si>
  <si>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</si>
  <si>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</si>
  <si>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</si>
  <si>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</si>
  <si>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</si>
  <si>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</si>
  <si>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</si>
  <si>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</si>
  <si>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</si>
  <si>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</si>
  <si>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</si>
  <si>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</si>
  <si>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</si>
  <si>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</si>
  <si>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</si>
  <si>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</si>
  <si>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</si>
  <si>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</si>
  <si>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</si>
  <si>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</si>
  <si>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</si>
  <si>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</si>
  <si>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</si>
  <si>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</si>
  <si>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</si>
  <si>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</si>
  <si>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</si>
  <si>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</si>
  <si>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</si>
  <si>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</si>
  <si>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</si>
  <si>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</si>
  <si>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</si>
  <si>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</si>
  <si>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</si>
  <si>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</si>
  <si>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</si>
  <si>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</si>
  <si>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</si>
  <si>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</si>
  <si>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</si>
  <si>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</si>
  <si>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</si>
  <si>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</si>
  <si>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</si>
  <si>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</si>
  <si>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</si>
  <si>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</si>
  <si>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</si>
  <si>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</si>
  <si>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</si>
  <si>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</si>
  <si>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</si>
  <si>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</si>
  <si>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</si>
  <si>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</si>
  <si>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</si>
  <si>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</si>
  <si>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</si>
  <si>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</si>
  <si>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</si>
  <si>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</si>
  <si>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</si>
  <si>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</si>
  <si>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</si>
  <si>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</si>
  <si>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</si>
  <si>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</si>
  <si>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</si>
  <si>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</si>
  <si>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</si>
  <si>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</si>
  <si>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</si>
  <si>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</si>
  <si>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</si>
  <si>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</si>
  <si>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</si>
  <si>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</si>
  <si>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</si>
  <si>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</si>
  <si>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</si>
  <si>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</si>
  <si>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</si>
  <si>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</si>
  <si>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</si>
  <si>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</si>
  <si>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</si>
  <si>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</si>
  <si>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</si>
  <si>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</si>
  <si>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</si>
  <si>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</si>
  <si>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</si>
  <si>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</si>
  <si>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</si>
  <si>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</si>
  <si>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</si>
  <si>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</si>
  <si>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</si>
  <si>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</si>
  <si>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</si>
  <si>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</si>
  <si>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</si>
  <si>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</si>
  <si>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</si>
  <si>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</si>
  <si>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</si>
  <si>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</si>
  <si>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</si>
  <si>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</si>
  <si>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</si>
  <si>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</si>
  <si>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</si>
  <si>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</si>
  <si>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</si>
  <si>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</si>
  <si>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</si>
  <si>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</si>
  <si>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</si>
  <si>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</si>
  <si>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</si>
  <si>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</si>
  <si>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</si>
  <si>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</si>
  <si>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</si>
  <si>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</si>
  <si>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</si>
  <si>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</si>
  <si>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</si>
  <si>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</si>
  <si>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</si>
  <si>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</si>
  <si>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</si>
  <si>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</si>
  <si>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</si>
  <si>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</si>
  <si>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</si>
  <si>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</si>
  <si>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</si>
  <si>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</si>
  <si>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</si>
  <si>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</si>
  <si>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</si>
  <si>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</si>
  <si>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</si>
  <si>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</si>
  <si>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</si>
  <si>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</si>
  <si>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</si>
  <si>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</si>
  <si>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</si>
  <si>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</si>
  <si>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</si>
  <si>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</si>
  <si>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</si>
  <si>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</si>
  <si>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</si>
  <si>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</si>
  <si>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</si>
  <si>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</si>
  <si>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</si>
  <si>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</si>
  <si>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</si>
  <si>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</si>
  <si>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</si>
  <si>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</si>
  <si>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</si>
  <si>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</si>
  <si>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</si>
  <si>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</si>
  <si>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</si>
  <si>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</si>
  <si>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</si>
  <si>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</si>
  <si>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</si>
  <si>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</si>
  <si>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</si>
  <si>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</si>
  <si>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</si>
  <si>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</si>
  <si>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</si>
  <si>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</si>
  <si>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</si>
  <si>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</si>
  <si>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</si>
  <si>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</si>
  <si>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</si>
  <si>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</si>
  <si>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</si>
  <si>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</si>
  <si>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</si>
  <si>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</si>
  <si>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</si>
  <si>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</si>
  <si>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</si>
  <si>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</si>
  <si>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</si>
  <si>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</si>
  <si>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</si>
  <si>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</si>
  <si>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</si>
  <si>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</si>
  <si>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</si>
  <si>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</si>
  <si>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</si>
  <si>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</si>
  <si>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</si>
  <si>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</si>
  <si>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</si>
  <si>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</si>
  <si>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</si>
  <si>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</si>
  <si>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</si>
  <si>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</si>
  <si>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</si>
  <si>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</si>
  <si>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</si>
  <si>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</si>
  <si>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</si>
  <si>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</si>
  <si>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</si>
  <si>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</si>
  <si>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</si>
  <si>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</si>
  <si>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</si>
  <si>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</si>
  <si>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</si>
  <si>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</si>
  <si>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</si>
  <si>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</si>
  <si>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</si>
  <si>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</si>
  <si>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</si>
  <si>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</si>
  <si>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</si>
  <si>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</si>
  <si>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</si>
  <si>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</si>
  <si>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</si>
  <si>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</si>
  <si>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</si>
  <si>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</si>
  <si>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</si>
  <si>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</si>
  <si>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</si>
  <si>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</si>
  <si>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</si>
  <si>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</si>
  <si>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</si>
  <si>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</si>
  <si>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</si>
  <si>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</si>
  <si>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</si>
  <si>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</si>
  <si>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</si>
  <si>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</si>
  <si>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</si>
  <si>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</si>
  <si>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</si>
  <si>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</si>
  <si>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</si>
  <si>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</si>
  <si>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</si>
  <si>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</si>
  <si>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</si>
  <si>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</si>
  <si>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</si>
  <si>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</si>
  <si>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</si>
  <si>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</si>
  <si>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</si>
  <si>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</si>
  <si>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</si>
  <si>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</si>
  <si>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</si>
  <si>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</si>
  <si>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</si>
  <si>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</si>
  <si>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</si>
  <si>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</si>
  <si>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</si>
  <si>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</si>
  <si>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</si>
  <si>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</si>
  <si>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</si>
  <si>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</si>
  <si>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</si>
  <si>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</si>
  <si>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</si>
  <si>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</si>
  <si>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</si>
  <si>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</si>
  <si>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</si>
  <si>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</si>
  <si>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</si>
  <si>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</si>
  <si>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</si>
  <si>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</si>
  <si>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</si>
  <si>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</si>
  <si>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</si>
  <si>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</si>
  <si>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</si>
  <si>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</si>
  <si>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</si>
  <si>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</si>
  <si>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</si>
  <si>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</si>
  <si>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</si>
  <si>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</si>
  <si>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</si>
  <si>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</si>
  <si>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</si>
  <si>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</si>
  <si>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</si>
  <si>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</si>
  <si>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</si>
  <si>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</si>
  <si>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</si>
  <si>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</si>
  <si>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</si>
  <si>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</si>
  <si>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</si>
  <si>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</si>
  <si>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</si>
  <si>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</si>
  <si>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</si>
  <si>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</si>
  <si>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</si>
  <si>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</si>
  <si>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</si>
  <si>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</si>
  <si>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</si>
  <si>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</si>
  <si>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</si>
  <si>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</si>
  <si>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</si>
  <si>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</si>
  <si>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</si>
  <si>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</si>
  <si>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</si>
  <si>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</si>
  <si>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</si>
  <si>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</si>
  <si>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</si>
  <si>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</si>
  <si>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</si>
  <si>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</si>
  <si>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</si>
  <si>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</si>
  <si>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</si>
  <si>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</si>
  <si>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</si>
  <si>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</si>
  <si>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</si>
  <si>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</si>
  <si>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</si>
  <si>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</si>
  <si>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</si>
  <si>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</si>
  <si>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</si>
  <si>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</si>
  <si>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</si>
  <si>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</si>
  <si>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</si>
  <si>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</si>
  <si>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</si>
  <si>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</si>
  <si>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</si>
  <si>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</si>
  <si>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</si>
  <si>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</si>
  <si>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</si>
  <si>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</si>
  <si>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</si>
  <si>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</si>
  <si>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</si>
  <si>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</si>
  <si>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</si>
  <si>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</si>
  <si>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</si>
  <si>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</si>
  <si>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</si>
  <si>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</si>
  <si>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</si>
  <si>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</si>
  <si>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</si>
  <si>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</si>
  <si>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</si>
  <si>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</si>
  <si>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</si>
  <si>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</si>
  <si>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</si>
  <si>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</si>
  <si>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</si>
  <si>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</si>
  <si>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</si>
  <si>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</si>
  <si>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</si>
  <si>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</si>
  <si>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</si>
  <si>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</si>
  <si>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</si>
  <si>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</si>
  <si>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</si>
  <si>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</si>
  <si>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</si>
  <si>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</si>
  <si>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</si>
  <si>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</si>
  <si>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</si>
  <si>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</si>
  <si>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</si>
  <si>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</si>
  <si>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</si>
  <si>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</si>
  <si>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</si>
  <si>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</si>
  <si>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</si>
  <si>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</si>
  <si>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</si>
  <si>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</si>
  <si>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</si>
  <si>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</si>
  <si>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</si>
  <si>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</si>
  <si>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</si>
  <si>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</si>
  <si>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</si>
  <si>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</si>
  <si>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</si>
  <si>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</si>
  <si>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</si>
  <si>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</si>
  <si>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</si>
  <si>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</si>
  <si>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</si>
  <si>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</si>
  <si>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</si>
  <si>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</si>
  <si>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</si>
  <si>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</si>
  <si>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</si>
  <si>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</si>
  <si>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</si>
  <si>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</si>
  <si>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</si>
  <si>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</si>
  <si>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</si>
  <si>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</si>
  <si>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</si>
  <si>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</si>
  <si>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</si>
  <si>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</si>
  <si>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</si>
  <si>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</si>
  <si>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</si>
  <si>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</si>
  <si>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</si>
  <si>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</si>
  <si>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</si>
  <si>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</si>
  <si>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</si>
  <si>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</si>
  <si>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</si>
  <si>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</si>
  <si>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</si>
  <si>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</si>
  <si>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</si>
  <si>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</si>
  <si>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</si>
  <si>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</si>
  <si>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</si>
  <si>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</si>
  <si>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</si>
  <si>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</si>
  <si>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</si>
  <si>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</si>
  <si>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</si>
  <si>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</si>
  <si>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</si>
  <si>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</si>
  <si>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</si>
  <si>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</si>
  <si>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</si>
  <si>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</si>
  <si>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</si>
  <si>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</si>
  <si>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</si>
  <si>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</si>
  <si>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</si>
  <si>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</si>
  <si>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</si>
  <si>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</si>
  <si>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</si>
  <si>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</si>
  <si>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</si>
  <si>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</si>
  <si>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</si>
  <si>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</si>
  <si>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</si>
  <si>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</si>
  <si>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</si>
  <si>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</si>
  <si>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</si>
  <si>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</si>
  <si>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</si>
  <si>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</si>
  <si>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</si>
  <si>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</si>
  <si>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</si>
  <si>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</si>
  <si>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</si>
  <si>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</si>
  <si>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</si>
  <si>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</si>
  <si>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</si>
  <si>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</si>
  <si>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</si>
  <si>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</si>
  <si>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</si>
  <si>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</si>
  <si>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</si>
  <si>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</si>
  <si>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</si>
  <si>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</si>
  <si>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</si>
  <si>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</si>
  <si>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</si>
  <si>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</si>
  <si>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</si>
  <si>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</si>
  <si>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</si>
  <si>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</si>
  <si>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</si>
  <si>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</si>
  <si>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</si>
  <si>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</si>
  <si>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</si>
  <si>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</si>
  <si>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</si>
  <si>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</si>
  <si>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</si>
  <si>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</si>
  <si>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</si>
  <si>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</si>
  <si>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</si>
  <si>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</si>
  <si>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</si>
  <si>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</si>
  <si>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</si>
  <si>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</si>
  <si>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</si>
  <si>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</si>
  <si>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</si>
  <si>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</si>
  <si>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</si>
  <si>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</si>
  <si>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</si>
  <si>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</si>
  <si>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</si>
  <si>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</si>
  <si>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</si>
  <si>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</si>
  <si>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</si>
  <si>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</si>
  <si>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</si>
  <si>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</si>
  <si>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</si>
  <si>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</si>
  <si>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</si>
  <si>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</si>
  <si>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</si>
  <si>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</si>
  <si>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</si>
  <si>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</si>
  <si>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</si>
  <si>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</si>
  <si>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</si>
  <si>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</si>
  <si>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</si>
  <si>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</si>
  <si>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</si>
  <si>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</si>
  <si>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</si>
  <si>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</si>
  <si>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</si>
  <si>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</si>
  <si>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</si>
  <si>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</si>
  <si>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</si>
  <si>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</si>
  <si>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</si>
  <si>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</si>
  <si>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</si>
  <si>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</si>
  <si>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</si>
  <si>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</si>
  <si>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</si>
  <si>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</si>
  <si>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</si>
  <si>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</si>
  <si>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</si>
  <si>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</si>
  <si>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</si>
  <si>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</si>
  <si>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</si>
  <si>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</si>
  <si>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</si>
  <si>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</si>
  <si>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</si>
  <si>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</si>
  <si>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</si>
  <si>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</si>
  <si>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</si>
  <si>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</si>
  <si>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</si>
  <si>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</si>
  <si>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</si>
  <si>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</si>
  <si>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</si>
  <si>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</si>
  <si>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</si>
  <si>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</si>
  <si>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</si>
  <si>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</si>
  <si>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</si>
  <si>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</si>
  <si>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</si>
  <si>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</si>
  <si>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</si>
  <si>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</si>
  <si>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</si>
  <si>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</si>
  <si>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</si>
  <si>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</si>
  <si>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</si>
  <si>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</si>
  <si>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</si>
  <si>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</si>
  <si>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</si>
  <si>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</si>
  <si>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</si>
  <si>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</si>
  <si>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</si>
  <si>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</si>
  <si>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</si>
  <si>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</si>
  <si>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</si>
  <si>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</si>
  <si>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</si>
  <si>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</si>
  <si>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</si>
  <si>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</si>
  <si>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</si>
  <si>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</si>
  <si>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</si>
  <si>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</si>
  <si>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</si>
  <si>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</si>
  <si>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</si>
  <si>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</si>
  <si>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</si>
  <si>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</si>
  <si>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</si>
  <si>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</si>
  <si>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</si>
  <si>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</si>
  <si>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</si>
  <si>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</si>
  <si>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</si>
  <si>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</si>
  <si>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</si>
  <si>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</si>
  <si>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</si>
  <si>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</si>
  <si>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</si>
  <si>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</si>
  <si>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</si>
  <si>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</si>
  <si>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</si>
  <si>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</si>
  <si>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</si>
  <si>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</si>
  <si>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</si>
  <si>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</si>
  <si>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</si>
  <si>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</si>
  <si>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</si>
  <si>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</si>
  <si>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</si>
  <si>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</si>
  <si>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</si>
  <si>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</si>
  <si>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</si>
  <si>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</si>
  <si>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</si>
  <si>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</si>
  <si>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</si>
  <si>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</si>
  <si>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</si>
  <si>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</si>
  <si>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</si>
  <si>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</si>
  <si>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</si>
  <si>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</si>
  <si>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</si>
  <si>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</si>
  <si>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</si>
  <si>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</si>
  <si>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</si>
  <si>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</si>
  <si>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</si>
  <si>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</si>
  <si>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</si>
  <si>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</si>
  <si>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</si>
  <si>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</si>
  <si>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</si>
  <si>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</si>
  <si>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</si>
  <si>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</si>
  <si>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</si>
  <si>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</si>
  <si>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</si>
  <si>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</si>
  <si>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</si>
  <si>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</si>
  <si>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</si>
  <si>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</si>
  <si>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</si>
  <si>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</si>
  <si>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</si>
  <si>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</si>
  <si>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</si>
  <si>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</si>
  <si>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</si>
  <si>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</si>
  <si>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</si>
  <si>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</si>
  <si>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</si>
  <si>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</si>
  <si>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</si>
  <si>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</si>
  <si>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</si>
  <si>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</si>
  <si>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</si>
  <si>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</si>
  <si>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</si>
  <si>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</si>
  <si>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</si>
  <si>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</si>
  <si>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</si>
  <si>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</si>
  <si>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</si>
  <si>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</si>
  <si>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</si>
  <si>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</si>
  <si>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</si>
  <si>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</si>
  <si>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</si>
  <si>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</si>
  <si>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</si>
  <si>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</si>
  <si>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</si>
  <si>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</si>
  <si>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</si>
  <si>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</si>
  <si>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</si>
  <si>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</si>
  <si>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</si>
  <si>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</si>
  <si>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</si>
  <si>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</si>
  <si>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</si>
  <si>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</si>
  <si>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</si>
  <si>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</si>
  <si>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</si>
  <si>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</si>
  <si>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</si>
  <si>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</si>
  <si>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</si>
  <si>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</si>
  <si>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</si>
  <si>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</si>
  <si>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</si>
  <si>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</si>
  <si>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</si>
  <si>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</si>
  <si>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</si>
  <si>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</si>
  <si>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</si>
  <si>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</si>
  <si>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</si>
  <si>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</si>
  <si>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</si>
  <si>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</si>
  <si>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</si>
  <si>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</si>
  <si>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</si>
  <si>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</si>
  <si>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</si>
  <si>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</si>
  <si>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</si>
  <si>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</si>
  <si>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</si>
  <si>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</si>
  <si>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</si>
  <si>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</si>
  <si>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</si>
  <si>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</si>
  <si>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</si>
  <si>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</si>
  <si>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</si>
  <si>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</si>
  <si>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</si>
  <si>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</si>
  <si>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</si>
  <si>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</si>
  <si>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</si>
  <si>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</si>
  <si>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</si>
  <si>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</si>
  <si>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</si>
  <si>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</si>
  <si>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</si>
  <si>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</si>
  <si>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</si>
  <si>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</si>
  <si>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</si>
  <si>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</si>
  <si>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</si>
  <si>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</si>
  <si>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</si>
  <si>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</si>
  <si>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</si>
  <si>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</si>
  <si>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</si>
  <si>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</si>
  <si>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</si>
  <si>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</si>
  <si>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</si>
  <si>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</si>
  <si>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</si>
  <si>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</si>
  <si>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</si>
  <si>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</si>
  <si>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</si>
  <si>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</si>
  <si>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</si>
  <si>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</si>
  <si>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</si>
  <si>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</si>
  <si>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</si>
  <si>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</si>
  <si>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</si>
  <si>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</si>
  <si>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</si>
  <si>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</si>
  <si>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</si>
  <si>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</si>
  <si>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</si>
  <si>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</si>
  <si>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</si>
  <si>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</si>
  <si>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</si>
  <si>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</si>
  <si>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</si>
  <si>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</si>
  <si>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</si>
  <si>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</si>
  <si>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</si>
  <si>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</si>
  <si>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</si>
  <si>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</si>
  <si>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</si>
  <si>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</si>
  <si>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</si>
  <si>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</si>
  <si>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</si>
  <si>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</si>
  <si>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</si>
  <si>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</si>
  <si>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</si>
  <si>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</si>
  <si>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</si>
  <si>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</si>
  <si>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</si>
  <si>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</si>
  <si>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</si>
  <si>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</si>
  <si>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</si>
  <si>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</si>
  <si>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</si>
  <si>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</si>
  <si>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</si>
  <si>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</si>
  <si>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</si>
  <si>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</si>
  <si>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</si>
  <si>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</si>
  <si>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</si>
  <si>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</si>
  <si>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</si>
  <si>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</si>
  <si>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</si>
  <si>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</si>
  <si>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</si>
  <si>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</si>
  <si>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</si>
  <si>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</si>
  <si>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</si>
  <si>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</si>
  <si>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</si>
  <si>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</si>
  <si>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</si>
  <si>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</si>
  <si>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</si>
  <si>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</si>
  <si>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</si>
  <si>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</si>
  <si>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</si>
  <si>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</si>
  <si>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</si>
  <si>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</si>
  <si>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</si>
  <si>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</si>
  <si>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</si>
  <si>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</si>
  <si>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</si>
  <si>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</si>
  <si>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</si>
  <si>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</si>
  <si>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</si>
  <si>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</si>
  <si>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</si>
  <si>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</si>
  <si>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</si>
  <si>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</si>
  <si>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</si>
  <si>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</si>
  <si>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</si>
  <si>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</si>
  <si>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</si>
  <si>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</si>
  <si>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</si>
  <si>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</si>
  <si>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</si>
  <si>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</si>
  <si>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</si>
  <si>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</si>
  <si>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</si>
  <si>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</si>
  <si>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</si>
  <si>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</si>
  <si>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</si>
  <si>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</si>
  <si>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</si>
  <si>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</si>
  <si>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</si>
  <si>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</si>
  <si>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</si>
  <si>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</si>
  <si>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</si>
  <si>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</si>
  <si>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</si>
  <si>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</si>
  <si>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</si>
  <si>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</si>
  <si>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</si>
  <si>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</si>
  <si>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</si>
  <si>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</si>
  <si>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</si>
  <si>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</si>
  <si>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</si>
  <si>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</si>
  <si>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</si>
  <si>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</si>
  <si>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</si>
  <si>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</si>
  <si>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</si>
  <si>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</si>
  <si>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</si>
  <si>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</si>
  <si>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</si>
  <si>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</si>
  <si>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</si>
  <si>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</si>
  <si>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</si>
  <si>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</si>
  <si>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</si>
  <si>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</si>
  <si>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</si>
  <si>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</si>
  <si>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</si>
  <si>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</si>
  <si>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</si>
  <si>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</si>
  <si>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</si>
  <si>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</si>
  <si>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</si>
  <si>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</si>
  <si>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</si>
  <si>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</si>
  <si>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</si>
  <si>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</si>
  <si>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</si>
  <si>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</si>
  <si>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</si>
  <si>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</si>
  <si>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</si>
  <si>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</si>
  <si>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</si>
  <si>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</si>
  <si>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</si>
  <si>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</si>
  <si>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</si>
  <si>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</si>
  <si>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</si>
  <si>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</si>
  <si>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</si>
  <si>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</si>
  <si>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</si>
  <si>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</si>
  <si>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</si>
  <si>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</si>
  <si>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</si>
  <si>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</si>
  <si>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</si>
  <si>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</si>
  <si>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</si>
  <si>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</si>
  <si>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</si>
  <si>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</si>
  <si>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</si>
  <si>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</si>
  <si>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</si>
  <si>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</si>
  <si>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</si>
  <si>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</si>
  <si>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</si>
  <si>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</si>
  <si>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</si>
  <si>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</si>
  <si>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</si>
  <si>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</si>
  <si>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</si>
  <si>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</si>
  <si>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</si>
  <si>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</si>
  <si>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</si>
  <si>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</si>
  <si>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</si>
  <si>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</si>
  <si>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</si>
  <si>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</si>
  <si>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</si>
  <si>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</si>
  <si>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</si>
  <si>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</si>
  <si>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</si>
  <si>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</si>
  <si>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</si>
  <si>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</si>
  <si>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</si>
  <si>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</si>
  <si>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</si>
  <si>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</si>
  <si>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</si>
  <si>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</si>
  <si>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</si>
  <si>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</si>
  <si>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</si>
  <si>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</si>
  <si>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</si>
  <si>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</si>
  <si>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</si>
  <si>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</si>
  <si>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</si>
  <si>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</si>
  <si>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</si>
  <si>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</si>
  <si>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</si>
  <si>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</si>
  <si>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</si>
  <si>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</si>
  <si>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</si>
  <si>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</si>
  <si>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</si>
  <si>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</si>
  <si>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</si>
  <si>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</si>
  <si>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</si>
  <si>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</si>
  <si>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</si>
  <si>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</si>
  <si>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</si>
  <si>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</si>
  <si>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</si>
  <si>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</si>
  <si>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</si>
  <si>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</si>
  <si>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</si>
  <si>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</si>
  <si>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</si>
  <si>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</si>
  <si>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</si>
  <si>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</si>
  <si>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</si>
  <si>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</si>
  <si>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</si>
  <si>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</si>
  <si>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</si>
  <si>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</si>
  <si>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</si>
  <si>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</si>
  <si>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</si>
  <si>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</si>
  <si>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</si>
  <si>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</si>
  <si>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</si>
  <si>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</si>
  <si>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</si>
  <si>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</si>
  <si>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</si>
  <si>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</si>
  <si>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</si>
  <si>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</si>
  <si>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</si>
  <si>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</si>
  <si>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</si>
  <si>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</si>
  <si>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</si>
  <si>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</si>
  <si>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</si>
  <si>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</si>
  <si>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</si>
  <si>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</si>
  <si>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</si>
  <si>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</si>
  <si>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</si>
  <si>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</si>
  <si>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</si>
  <si>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</si>
  <si>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</si>
  <si>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</si>
  <si>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</si>
  <si>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</si>
  <si>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</si>
  <si>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</si>
  <si>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</si>
  <si>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</si>
  <si>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</si>
  <si>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</si>
  <si>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</si>
  <si>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</si>
  <si>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</si>
  <si>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</si>
  <si>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</si>
  <si>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</si>
  <si>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</si>
  <si>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</si>
  <si>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</si>
  <si>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</si>
  <si>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</si>
  <si>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</si>
  <si>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</si>
  <si>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</si>
  <si>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</si>
  <si>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</si>
  <si>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</si>
  <si>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</si>
  <si>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</si>
  <si>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</si>
  <si>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</si>
  <si>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</si>
  <si>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</si>
  <si>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</si>
  <si>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</si>
  <si>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</si>
  <si>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</si>
  <si>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</si>
  <si>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</si>
  <si>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</si>
  <si>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</si>
  <si>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</si>
  <si>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</si>
  <si>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</si>
  <si>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</si>
  <si>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</si>
  <si>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</si>
  <si>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</si>
  <si>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</si>
  <si>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</si>
  <si>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</si>
  <si>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</si>
  <si>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</si>
  <si>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</si>
  <si>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</si>
  <si>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</si>
  <si>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</si>
  <si>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</si>
  <si>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</si>
  <si>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</si>
  <si>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</si>
  <si>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</si>
  <si>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</si>
  <si>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</si>
  <si>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</si>
  <si>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</si>
  <si>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</si>
  <si>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</si>
  <si>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</si>
  <si>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</si>
  <si>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</si>
  <si>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</si>
  <si>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</si>
  <si>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</si>
  <si>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</si>
  <si>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</si>
  <si>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</si>
  <si>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</si>
  <si>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</si>
  <si>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</si>
  <si>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</si>
  <si>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</si>
  <si>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</si>
  <si>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</si>
  <si>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</si>
  <si>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</si>
  <si>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</si>
  <si>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</si>
  <si>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</si>
  <si>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</si>
  <si>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</si>
  <si>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</si>
  <si>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</si>
  <si>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</si>
  <si>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</si>
  <si>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</si>
  <si>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</si>
  <si>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</si>
  <si>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</si>
  <si>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</si>
  <si>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</si>
  <si>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</si>
  <si>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</si>
  <si>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</si>
  <si>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</si>
  <si>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</si>
  <si>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</si>
  <si>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</si>
  <si>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</si>
  <si>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</si>
  <si>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</si>
  <si>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</si>
  <si>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</si>
  <si>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</si>
  <si>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</si>
  <si>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</si>
  <si>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</si>
  <si>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</si>
  <si>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</si>
  <si>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</si>
  <si>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</si>
  <si>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</si>
  <si>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</si>
  <si>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</si>
  <si>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</si>
  <si>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</si>
  <si>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</si>
  <si>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</si>
  <si>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</si>
  <si>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</si>
  <si>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</si>
  <si>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</si>
  <si>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</si>
  <si>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</si>
  <si>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</si>
  <si>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</si>
  <si>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</si>
  <si>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</si>
  <si>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</si>
  <si>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</si>
  <si>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</si>
  <si>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</si>
  <si>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</si>
  <si>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</si>
  <si>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</si>
  <si>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</si>
  <si>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</si>
  <si>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</si>
  <si>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</si>
  <si>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</si>
  <si>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</si>
  <si>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</si>
  <si>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</si>
  <si>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</si>
  <si>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</si>
  <si>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</si>
  <si>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</si>
  <si>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</si>
  <si>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</si>
  <si>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</si>
  <si>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</si>
  <si>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</si>
  <si>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</si>
  <si>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</si>
  <si>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</si>
  <si>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</si>
  <si>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</si>
  <si>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</si>
  <si>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</si>
  <si>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</si>
  <si>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</si>
  <si>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</si>
  <si>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</si>
  <si>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</si>
  <si>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</si>
  <si>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</si>
  <si>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</si>
  <si>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</si>
  <si>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</si>
  <si>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</si>
  <si>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</si>
  <si>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</si>
  <si>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</si>
  <si>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</si>
  <si>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</si>
  <si>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</si>
  <si>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</si>
  <si>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</si>
  <si>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</si>
  <si>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</si>
  <si>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</si>
  <si>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</si>
  <si>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</si>
  <si>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</si>
  <si>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</si>
  <si>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</si>
  <si>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</si>
  <si>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</si>
  <si>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</si>
  <si>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</si>
  <si>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</si>
  <si>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</si>
  <si>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</si>
  <si>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</si>
  <si>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</si>
  <si>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</si>
  <si>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</si>
  <si>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</si>
  <si>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</si>
  <si>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</si>
  <si>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</si>
  <si>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</si>
  <si>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</si>
  <si>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</si>
  <si>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</si>
  <si>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</si>
  <si>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</si>
  <si>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</si>
  <si>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</si>
  <si>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</si>
  <si>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</si>
  <si>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</si>
  <si>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</si>
  <si>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</si>
  <si>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</si>
  <si>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</si>
  <si>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</si>
  <si>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</si>
  <si>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</si>
  <si>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</si>
  <si>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</si>
  <si>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</si>
  <si>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</si>
  <si>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</si>
  <si>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</si>
  <si>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</si>
  <si>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</si>
  <si>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</si>
  <si>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</si>
  <si>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</si>
  <si>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</si>
  <si>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</si>
  <si>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</si>
  <si>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</si>
  <si>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</si>
  <si>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</si>
  <si>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</si>
  <si>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</si>
  <si>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</si>
  <si>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</si>
  <si>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</si>
  <si>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</si>
  <si>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</si>
  <si>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</si>
  <si>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</si>
  <si>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</si>
  <si>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</si>
  <si>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</si>
  <si>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</si>
  <si>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</si>
  <si>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</si>
  <si>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</si>
  <si>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</si>
  <si>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</si>
  <si>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</si>
  <si>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</si>
  <si>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</si>
  <si>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</si>
  <si>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</si>
  <si>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</si>
  <si>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</si>
  <si>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</si>
  <si>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</si>
  <si>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</si>
  <si>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</si>
  <si>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</si>
  <si>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</si>
  <si>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</si>
  <si>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</si>
  <si>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</si>
  <si>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</si>
  <si>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</si>
  <si>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</si>
  <si>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</si>
  <si>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</si>
  <si>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</si>
  <si>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</si>
  <si>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</si>
  <si>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</si>
  <si>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</si>
  <si>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</si>
  <si>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</si>
  <si>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</si>
  <si>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</si>
  <si>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</si>
  <si>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</si>
  <si>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</si>
  <si>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</si>
  <si>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</si>
  <si>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</si>
  <si>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</si>
  <si>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</si>
  <si>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</si>
  <si>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</si>
  <si>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</si>
  <si>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</si>
  <si>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</si>
  <si>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</si>
  <si>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</si>
  <si>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</si>
  <si>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</si>
  <si>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</si>
  <si>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</si>
  <si>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</si>
  <si>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</si>
  <si>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</si>
  <si>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</si>
  <si>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</si>
  <si>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</si>
  <si>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</si>
  <si>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</si>
  <si>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</si>
  <si>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</si>
  <si>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</si>
  <si>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</si>
  <si>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</si>
  <si>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</si>
  <si>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</si>
  <si>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</si>
  <si>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</si>
  <si>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</si>
  <si>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</si>
  <si>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</si>
  <si>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</si>
  <si>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</si>
  <si>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</si>
  <si>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</si>
  <si>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</si>
  <si>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</si>
  <si>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</si>
  <si>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</si>
  <si>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</si>
  <si>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</si>
  <si>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</si>
  <si>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</si>
  <si>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</si>
  <si>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</si>
  <si>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</si>
  <si>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</si>
  <si>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</si>
  <si>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</si>
  <si>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</si>
  <si>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</si>
  <si>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</si>
  <si>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</si>
  <si>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</si>
  <si>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</si>
  <si>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</si>
  <si>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</si>
  <si>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</si>
  <si>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</si>
  <si>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</si>
  <si>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</si>
  <si>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</si>
  <si>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</si>
  <si>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</si>
  <si>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</si>
  <si>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</si>
  <si>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</si>
  <si>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</si>
  <si>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</si>
  <si>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</si>
  <si>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</si>
  <si>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</si>
  <si>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</si>
  <si>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</si>
  <si>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</si>
  <si>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</si>
  <si>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</si>
  <si>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</si>
  <si>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</si>
  <si>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</si>
  <si>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</si>
  <si>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</si>
  <si>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</si>
  <si>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</si>
  <si>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</si>
  <si>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</si>
  <si>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</si>
  <si>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</si>
  <si>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</si>
  <si>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</si>
  <si>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</si>
  <si>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</si>
  <si>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</si>
  <si>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</si>
  <si>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</si>
  <si>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</si>
  <si>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</si>
  <si>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</si>
  <si>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</si>
  <si>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</si>
  <si>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</si>
  <si>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</si>
  <si>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</si>
  <si>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</si>
  <si>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</si>
  <si>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</si>
  <si>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</si>
  <si>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</si>
  <si>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</si>
  <si>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</si>
  <si>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</si>
  <si>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</si>
  <si>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</si>
  <si>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</si>
  <si>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</si>
  <si>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</si>
  <si>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</si>
  <si>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</si>
  <si>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</si>
  <si>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</si>
  <si>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</si>
  <si>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</si>
  <si>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</si>
  <si>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</si>
  <si>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</si>
  <si>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</si>
  <si>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</si>
  <si>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</si>
  <si>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</si>
  <si>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</si>
  <si>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</si>
  <si>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</si>
  <si>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</si>
  <si>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</si>
  <si>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</si>
  <si>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</si>
  <si>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</si>
  <si>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</si>
  <si>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</si>
  <si>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</si>
  <si>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</si>
  <si>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</si>
  <si>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</si>
  <si>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</si>
  <si>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</si>
  <si>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</si>
  <si>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</si>
  <si>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</si>
  <si>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</si>
  <si>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</si>
  <si>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</si>
  <si>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</si>
  <si>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</si>
  <si>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</si>
  <si>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</si>
  <si>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</si>
  <si>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</si>
  <si>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</si>
  <si>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</si>
  <si>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</si>
  <si>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</si>
  <si>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</si>
  <si>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</si>
  <si>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</si>
  <si>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</si>
  <si>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</si>
  <si>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</si>
  <si>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</si>
  <si>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</si>
  <si>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</si>
  <si>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</si>
  <si>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</si>
  <si>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</si>
  <si>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</si>
  <si>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</si>
  <si>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</si>
  <si>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</si>
  <si>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</si>
  <si>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</si>
  <si>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</si>
  <si>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</si>
  <si>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</si>
  <si>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</si>
  <si>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</si>
  <si>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</si>
  <si>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</si>
  <si>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</si>
  <si>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</si>
  <si>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</si>
  <si>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</si>
  <si>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</si>
  <si>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</si>
  <si>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</si>
  <si>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</si>
  <si>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</si>
  <si>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</si>
  <si>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</si>
  <si>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</si>
  <si>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</si>
  <si>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</si>
  <si>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</si>
  <si>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</si>
  <si>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</si>
  <si>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</si>
  <si>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</si>
  <si>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</si>
  <si>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</si>
  <si>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</si>
  <si>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</si>
  <si>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</si>
  <si>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</si>
  <si>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</si>
  <si>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</si>
  <si>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</si>
  <si>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</si>
  <si>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</si>
  <si>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</si>
  <si>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</si>
  <si>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</si>
  <si>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</si>
  <si>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</si>
  <si>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</si>
  <si>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</si>
  <si>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</si>
  <si>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</si>
  <si>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</si>
  <si>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</si>
  <si>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</si>
  <si>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</si>
  <si>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</si>
  <si>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</si>
  <si>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</si>
  <si>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</si>
  <si>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</si>
  <si>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</si>
  <si>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</si>
  <si>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</si>
  <si>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</si>
  <si>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</si>
  <si>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</si>
  <si>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</si>
  <si>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</si>
  <si>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</si>
  <si>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</si>
  <si>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</si>
  <si>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</si>
  <si>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</si>
  <si>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</si>
  <si>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</si>
  <si>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</si>
  <si>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</si>
  <si>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</si>
  <si>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</si>
  <si>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</si>
  <si>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</si>
  <si>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</si>
  <si>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</si>
  <si>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</si>
  <si>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</si>
  <si>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</si>
  <si>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</si>
  <si>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</si>
  <si>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</si>
  <si>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</si>
  <si>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</si>
  <si>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</si>
  <si>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</si>
  <si>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</si>
  <si>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</si>
  <si>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</si>
  <si>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</si>
  <si>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</si>
  <si>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</si>
  <si>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</si>
  <si>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</si>
  <si>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</si>
  <si>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</si>
  <si>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</si>
  <si>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</si>
  <si>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</si>
  <si>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</si>
  <si>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</si>
  <si>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</si>
  <si>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</si>
  <si>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</si>
  <si>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</si>
  <si>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</si>
  <si>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</si>
  <si>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</si>
  <si>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</si>
  <si>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</si>
  <si>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</si>
  <si>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</si>
  <si>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</si>
  <si>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</si>
  <si>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</si>
  <si>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</si>
  <si>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</si>
  <si>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</si>
  <si>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</si>
  <si>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</si>
  <si>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</si>
  <si>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</si>
  <si>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</si>
  <si>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</si>
  <si>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</si>
  <si>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</si>
  <si>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</si>
  <si>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</si>
  <si>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</si>
  <si>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</si>
  <si>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</si>
  <si>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</si>
  <si>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</si>
  <si>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</si>
  <si>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</si>
  <si>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</si>
  <si>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</si>
  <si>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</si>
  <si>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</si>
  <si>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</si>
  <si>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</si>
  <si>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</si>
  <si>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</si>
  <si>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</si>
  <si>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</si>
  <si>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</si>
  <si>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</si>
  <si>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</si>
  <si>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</si>
  <si>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</si>
  <si>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</si>
  <si>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</si>
  <si>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</si>
  <si>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</si>
  <si>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</si>
  <si>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</si>
  <si>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</si>
  <si>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</si>
  <si>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</si>
  <si>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</si>
  <si>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</si>
  <si>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</si>
  <si>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</si>
  <si>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</si>
  <si>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</si>
  <si>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</si>
  <si>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</si>
  <si>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</si>
  <si>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</si>
  <si>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</si>
  <si>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</si>
  <si>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</si>
  <si>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</si>
  <si>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</si>
  <si>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</si>
  <si>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</si>
  <si>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</si>
  <si>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</si>
  <si>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</si>
  <si>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</si>
  <si>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</si>
  <si>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</si>
  <si>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</si>
  <si>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</si>
  <si>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</si>
  <si>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</si>
  <si>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</si>
  <si>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</si>
  <si>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</si>
  <si>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</si>
  <si>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</si>
  <si>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</si>
  <si>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</si>
  <si>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</si>
  <si>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</si>
  <si>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</si>
  <si>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</si>
  <si>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</si>
  <si>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</si>
  <si>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</si>
  <si>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</si>
  <si>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</si>
  <si>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</si>
  <si>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</si>
  <si>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</si>
  <si>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</si>
  <si>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</si>
  <si>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</si>
  <si>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</si>
  <si>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</si>
  <si>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</si>
  <si>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</si>
  <si>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</si>
  <si>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</si>
  <si>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</si>
  <si>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</si>
  <si>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</si>
  <si>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</si>
  <si>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</si>
  <si>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</si>
  <si>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</si>
  <si>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</si>
  <si>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</si>
  <si>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</si>
  <si>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</si>
  <si>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</si>
  <si>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</si>
  <si>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</si>
  <si>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</si>
  <si>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</si>
  <si>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</si>
  <si>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</si>
  <si>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</si>
  <si>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</si>
  <si>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</si>
  <si>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</si>
  <si>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</si>
  <si>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</si>
  <si>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</si>
  <si>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</si>
  <si>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</si>
  <si>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</si>
  <si>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</si>
  <si>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</si>
  <si>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</si>
  <si>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</si>
  <si>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</si>
  <si>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</si>
  <si>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</si>
  <si>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</si>
  <si>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</si>
  <si>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</si>
  <si>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</si>
  <si>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</si>
  <si>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</si>
  <si>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</si>
  <si>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</si>
  <si>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</si>
  <si>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</si>
  <si>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</si>
  <si>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</si>
  <si>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</si>
  <si>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</si>
  <si>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</si>
  <si>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</si>
  <si>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</si>
  <si>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</si>
  <si>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</si>
  <si>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</si>
  <si>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</si>
  <si>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</si>
  <si>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</si>
  <si>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</si>
  <si>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</si>
  <si>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</si>
  <si>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</si>
  <si>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</si>
  <si>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</si>
  <si>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</si>
  <si>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</si>
  <si>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</si>
  <si>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</si>
  <si>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</si>
  <si>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</si>
  <si>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</si>
  <si>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</si>
  <si>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</si>
  <si>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</si>
  <si>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</si>
  <si>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</si>
  <si>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</si>
  <si>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</si>
  <si>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</si>
  <si>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</si>
  <si>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</si>
  <si>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</si>
  <si>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</si>
  <si>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</si>
  <si>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</si>
  <si>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</si>
  <si>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</si>
  <si>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</si>
  <si>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</si>
  <si>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</si>
  <si>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</si>
  <si>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</si>
  <si>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</si>
  <si>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</si>
  <si>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</si>
  <si>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</si>
  <si>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</si>
  <si>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</si>
  <si>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</si>
  <si>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</si>
  <si>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</si>
  <si>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</si>
  <si>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</si>
  <si>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</si>
  <si>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</si>
  <si>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</si>
  <si>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</si>
  <si>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</si>
  <si>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</si>
  <si>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</si>
  <si>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</si>
  <si>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</si>
  <si>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</si>
  <si>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</si>
  <si>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</si>
  <si>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</si>
  <si>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</si>
  <si>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</si>
  <si>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</si>
  <si>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</si>
  <si>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</si>
  <si>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</si>
  <si>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</si>
  <si>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</si>
  <si>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</si>
  <si>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</si>
  <si>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</si>
  <si>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</si>
  <si>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</si>
  <si>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</si>
  <si>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</si>
  <si>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</si>
  <si>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</si>
  <si>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</si>
  <si>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</si>
  <si>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</si>
  <si>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</si>
  <si>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</si>
  <si>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</si>
  <si>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</si>
  <si>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</si>
  <si>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</si>
  <si>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</si>
  <si>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</si>
  <si>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</si>
  <si>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</si>
  <si>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</si>
  <si>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</si>
  <si>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</si>
  <si>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</si>
  <si>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</si>
  <si>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</si>
  <si>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</si>
  <si>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</si>
  <si>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</si>
  <si>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</si>
  <si>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</si>
  <si>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</si>
  <si>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</si>
  <si>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</si>
  <si>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</si>
  <si>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</si>
  <si>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</si>
  <si>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</si>
  <si>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</si>
  <si>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</si>
  <si>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</si>
  <si>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</si>
  <si>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</si>
  <si>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</si>
  <si>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</si>
  <si>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</si>
  <si>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</si>
  <si>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</si>
  <si>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</si>
  <si>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</si>
  <si>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</si>
  <si>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</si>
  <si>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</si>
  <si>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</si>
  <si>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</si>
  <si>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</si>
  <si>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</si>
  <si>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</si>
  <si>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</si>
  <si>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</si>
  <si>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</si>
  <si>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</si>
  <si>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</si>
  <si>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</si>
  <si>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</si>
  <si>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</si>
  <si>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</si>
  <si>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</si>
  <si>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</si>
  <si>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</si>
  <si>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</si>
  <si>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</si>
  <si>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</si>
  <si>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</si>
  <si>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</si>
  <si>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</si>
  <si>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</si>
  <si>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</si>
  <si>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</si>
  <si>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</si>
  <si>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</si>
  <si>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</si>
  <si>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</si>
  <si>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</si>
  <si>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</si>
  <si>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</si>
  <si>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</si>
  <si>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</si>
  <si>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</si>
  <si>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</si>
  <si>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</si>
  <si>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</si>
  <si>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</si>
  <si>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</si>
  <si>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</si>
  <si>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</si>
  <si>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</si>
  <si>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</si>
  <si>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</si>
  <si>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</si>
  <si>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</si>
  <si>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</si>
  <si>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</si>
  <si>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</si>
  <si>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</si>
  <si>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</si>
  <si>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</si>
  <si>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</si>
  <si>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</si>
  <si>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</si>
  <si>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</si>
  <si>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</si>
  <si>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</si>
  <si>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</si>
  <si>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</si>
  <si>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</si>
  <si>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</si>
  <si>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</si>
  <si>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</si>
  <si>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</si>
  <si>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</si>
  <si>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</si>
  <si>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</si>
  <si>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</si>
  <si>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</si>
  <si>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</si>
  <si>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</si>
  <si>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</si>
  <si>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</si>
  <si>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</si>
  <si>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</si>
  <si>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</si>
  <si>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</si>
  <si>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</si>
  <si>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</si>
  <si>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</si>
  <si>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</si>
  <si>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</si>
  <si>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</si>
  <si>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</si>
  <si>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</si>
  <si>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</si>
  <si>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</si>
  <si>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</si>
  <si>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</si>
  <si>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</si>
  <si>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</si>
  <si>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</si>
  <si>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</si>
  <si>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</si>
  <si>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</si>
  <si>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</si>
  <si>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</si>
  <si>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</si>
  <si>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</si>
  <si>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</si>
  <si>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</si>
  <si>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</si>
  <si>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</si>
  <si>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</si>
  <si>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</si>
  <si>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</si>
  <si>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</si>
  <si>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</si>
  <si>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</si>
  <si>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</si>
  <si>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</si>
  <si>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</si>
  <si>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</si>
  <si>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</si>
  <si>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</si>
  <si>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</si>
  <si>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</si>
  <si>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</si>
  <si>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</si>
  <si>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</si>
  <si>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</si>
  <si>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</si>
  <si>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</si>
  <si>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</si>
  <si>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</si>
  <si>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</si>
  <si>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</si>
  <si>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</si>
  <si>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</si>
  <si>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</si>
  <si>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</si>
  <si>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</si>
  <si>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</si>
  <si>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</si>
  <si>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</si>
  <si>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</si>
  <si>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</si>
  <si>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</si>
  <si>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</si>
  <si>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</si>
  <si>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</si>
  <si>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</si>
  <si>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</si>
  <si>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</si>
  <si>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</si>
  <si>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</si>
  <si>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</si>
  <si>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</si>
  <si>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</si>
  <si>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</si>
  <si>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</si>
  <si>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</si>
  <si>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</si>
  <si>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</si>
  <si>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</si>
  <si>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</si>
  <si>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</si>
  <si>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</si>
  <si>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</si>
  <si>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</si>
  <si>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</si>
  <si>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</si>
  <si>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</si>
  <si>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</si>
  <si>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</si>
  <si>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</si>
  <si>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</si>
  <si>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</si>
  <si>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</si>
  <si>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</si>
  <si>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</si>
  <si>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</si>
  <si>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</si>
  <si>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</si>
  <si>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</si>
  <si>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</si>
  <si>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</si>
  <si>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</si>
  <si>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</si>
  <si>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</si>
  <si>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</si>
  <si>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</si>
  <si>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</si>
  <si>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</si>
  <si>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</si>
  <si>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</si>
  <si>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</si>
  <si>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</si>
  <si>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</si>
  <si>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</si>
  <si>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</si>
  <si>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</si>
  <si>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</si>
  <si>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</si>
  <si>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</si>
  <si>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</si>
  <si>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</si>
  <si>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</si>
  <si>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</si>
  <si>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</si>
  <si>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</si>
  <si>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</si>
  <si>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</si>
  <si>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</si>
  <si>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</si>
  <si>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</si>
  <si>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</si>
  <si>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</si>
  <si>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</si>
  <si>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</si>
  <si>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</si>
  <si>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</si>
  <si>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</si>
  <si>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</si>
  <si>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</si>
  <si>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</si>
  <si>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</si>
  <si>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</si>
  <si>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</si>
  <si>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</si>
  <si>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</si>
  <si>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</si>
  <si>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</si>
  <si>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</si>
  <si>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</si>
  <si>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</si>
  <si>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</si>
  <si>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</si>
  <si>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</si>
  <si>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</si>
  <si>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</si>
  <si>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</si>
  <si>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</si>
  <si>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</si>
  <si>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</si>
  <si>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</si>
  <si>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</si>
  <si>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</si>
  <si>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</si>
  <si>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</si>
  <si>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</si>
  <si>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</si>
  <si>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</si>
  <si>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</si>
  <si>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</si>
  <si>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</si>
  <si>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</si>
  <si>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</si>
  <si>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</si>
  <si>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</si>
  <si>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</si>
  <si>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</si>
  <si>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</si>
  <si>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</si>
  <si>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</si>
  <si>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</si>
  <si>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</si>
  <si>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</si>
  <si>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</si>
  <si>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</si>
  <si>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</si>
  <si>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</si>
  <si>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</si>
  <si>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</si>
  <si>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</si>
  <si>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</si>
  <si>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</si>
  <si>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</si>
  <si>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</si>
  <si>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</si>
  <si>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</si>
  <si>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</si>
  <si>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</si>
  <si>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</si>
  <si>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</si>
  <si>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</si>
  <si>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</si>
  <si>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</si>
  <si>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</si>
  <si>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</si>
  <si>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</si>
  <si>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</si>
  <si>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</si>
  <si>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</si>
  <si>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</si>
  <si>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</si>
  <si>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</si>
  <si>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</si>
  <si>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</si>
  <si>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</si>
  <si>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</si>
  <si>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</si>
  <si>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</si>
  <si>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</si>
  <si>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</si>
  <si>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</si>
  <si>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</si>
  <si>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</si>
  <si>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</si>
  <si>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</si>
  <si>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</si>
  <si>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</si>
  <si>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</si>
  <si>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</si>
  <si>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</si>
  <si>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</si>
  <si>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</si>
  <si>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</si>
  <si>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</si>
  <si>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</si>
  <si>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</si>
  <si>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</si>
  <si>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</si>
  <si>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</si>
  <si>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</si>
  <si>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</si>
  <si>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</si>
  <si>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</si>
  <si>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</si>
  <si>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</si>
  <si>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</si>
  <si>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</si>
  <si>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</si>
  <si>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</si>
  <si>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</si>
  <si>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</si>
  <si>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</si>
  <si>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</si>
  <si>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</si>
  <si>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</si>
  <si>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</si>
  <si>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</si>
  <si>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</si>
  <si>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</si>
  <si>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</si>
  <si>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</si>
  <si>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</si>
  <si>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</si>
  <si>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</si>
  <si>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</si>
  <si>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</si>
  <si>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</si>
  <si>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</si>
  <si>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</si>
  <si>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</si>
  <si>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</si>
  <si>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</si>
  <si>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</si>
  <si>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</si>
  <si>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</si>
  <si>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</si>
  <si>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</si>
  <si>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</si>
  <si>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</si>
  <si>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</si>
  <si>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</si>
  <si>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</si>
  <si>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</si>
  <si>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</si>
  <si>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</si>
  <si>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</si>
  <si>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</si>
  <si>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</si>
  <si>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</si>
  <si>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</si>
  <si>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</si>
  <si>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</si>
  <si>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</si>
  <si>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</si>
  <si>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</si>
  <si>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</si>
  <si>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</si>
  <si>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</si>
  <si>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</si>
  <si>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</si>
  <si>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</si>
  <si>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</si>
  <si>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</si>
  <si>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</si>
  <si>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</si>
  <si>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</si>
  <si>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</si>
  <si>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</si>
  <si>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</si>
  <si>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</si>
  <si>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</si>
  <si>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</si>
  <si>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</si>
  <si>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</si>
  <si>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</si>
  <si>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</si>
  <si>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</si>
  <si>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</si>
  <si>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</si>
  <si>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</si>
  <si>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</si>
  <si>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</si>
  <si>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</si>
  <si>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</si>
  <si>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</si>
  <si>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</si>
  <si>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</si>
  <si>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</si>
  <si>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</si>
  <si>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</si>
  <si>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</si>
  <si>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</si>
  <si>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</si>
  <si>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</si>
  <si>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</si>
  <si>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</si>
  <si>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</si>
  <si>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</si>
  <si>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</si>
  <si>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</si>
  <si>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</si>
  <si>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</si>
  <si>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</si>
  <si>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</si>
  <si>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</si>
  <si>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</si>
  <si>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</si>
  <si>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</si>
  <si>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</si>
  <si>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</si>
  <si>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</si>
  <si>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</si>
  <si>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</si>
  <si>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</si>
  <si>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</si>
  <si>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</si>
  <si>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</si>
  <si>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</si>
  <si>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</si>
  <si>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</si>
  <si>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</si>
  <si>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</si>
  <si>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</si>
  <si>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</si>
  <si>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</si>
  <si>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</si>
  <si>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</si>
  <si>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</si>
  <si>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</si>
  <si>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</si>
  <si>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</si>
  <si>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</si>
  <si>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</si>
  <si>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</si>
  <si>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</si>
  <si>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</si>
  <si>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</si>
  <si>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</si>
  <si>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</si>
  <si>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</si>
  <si>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</si>
  <si>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</si>
  <si>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</si>
  <si>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</si>
  <si>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</si>
  <si>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</si>
  <si>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</si>
  <si>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</si>
  <si>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</si>
  <si>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</si>
  <si>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</si>
  <si>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</si>
  <si>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</si>
  <si>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</si>
  <si>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</si>
  <si>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</si>
  <si>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</si>
  <si>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</si>
  <si>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</si>
  <si>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</si>
  <si>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</si>
  <si>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</si>
  <si>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</si>
  <si>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</si>
  <si>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</si>
  <si>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</si>
  <si>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</si>
  <si>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</si>
  <si>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</si>
  <si>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</si>
  <si>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</si>
  <si>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</si>
  <si>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</si>
  <si>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</si>
  <si>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</si>
  <si>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</si>
  <si>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</si>
  <si>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</si>
  <si>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</si>
  <si>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</si>
  <si>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</si>
  <si>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</si>
  <si>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</si>
  <si>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</si>
  <si>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</si>
  <si>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</si>
  <si>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</si>
  <si>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</si>
  <si>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</si>
  <si>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</si>
  <si>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</si>
  <si>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</si>
  <si>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</si>
  <si>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</si>
  <si>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</si>
  <si>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</si>
  <si>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</si>
  <si>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</si>
  <si>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</si>
  <si>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</si>
  <si>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</si>
  <si>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</si>
  <si>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</si>
  <si>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</si>
  <si>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</si>
  <si>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</si>
  <si>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</si>
  <si>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</si>
  <si>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</si>
  <si>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</si>
  <si>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</si>
  <si>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</si>
  <si>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</si>
  <si>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</si>
  <si>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</si>
  <si>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</si>
  <si>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</si>
  <si>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</si>
  <si>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</si>
  <si>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</si>
  <si>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</si>
  <si>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</si>
  <si>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</si>
  <si>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</si>
  <si>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</si>
  <si>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</si>
  <si>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</si>
  <si>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</si>
  <si>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</si>
  <si>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</si>
  <si>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</si>
  <si>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</si>
  <si>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</si>
  <si>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</si>
  <si>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</si>
  <si>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</si>
  <si>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</si>
  <si>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</si>
  <si>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</si>
  <si>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</si>
  <si>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</si>
  <si>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</si>
  <si>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</si>
  <si>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</si>
  <si>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</si>
  <si>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</si>
  <si>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</si>
  <si>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</si>
  <si>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</si>
  <si>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</si>
  <si>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</si>
  <si>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</si>
  <si>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</si>
  <si>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</si>
  <si>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</si>
  <si>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</si>
  <si>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</si>
  <si>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</si>
  <si>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</si>
  <si>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</si>
  <si>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</si>
  <si>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</si>
  <si>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</si>
  <si>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</si>
  <si>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</si>
  <si>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</si>
  <si>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</si>
  <si>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</si>
  <si>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</si>
  <si>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</si>
  <si>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</si>
  <si>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</si>
  <si>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</si>
  <si>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</si>
  <si>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</si>
  <si>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</si>
  <si>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</si>
  <si>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</si>
  <si>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</si>
  <si>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</si>
  <si>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</si>
  <si>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</si>
  <si>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</si>
  <si>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</si>
  <si>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</si>
  <si>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</si>
  <si>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</si>
  <si>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</si>
  <si>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</si>
  <si>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</si>
  <si>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</si>
  <si>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</si>
  <si>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</si>
  <si>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</si>
  <si>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</si>
  <si>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</si>
  <si>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</si>
  <si>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</si>
  <si>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</si>
  <si>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</si>
  <si>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</si>
  <si>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</si>
  <si>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</si>
  <si>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</si>
  <si>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</si>
  <si>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</si>
  <si>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</si>
  <si>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</si>
  <si>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</si>
  <si>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</si>
  <si>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</si>
  <si>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</si>
  <si>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</si>
  <si>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</si>
  <si>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</si>
  <si>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</si>
  <si>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</si>
  <si>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</si>
  <si>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</si>
  <si>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</si>
  <si>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</si>
  <si>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</si>
  <si>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</si>
  <si>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</si>
  <si>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</si>
  <si>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</si>
  <si>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</si>
  <si>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</si>
  <si>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</si>
  <si>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</si>
  <si>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</si>
  <si>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</si>
  <si>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</si>
  <si>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</si>
  <si>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</si>
  <si>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</si>
  <si>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</si>
  <si>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</si>
  <si>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</si>
  <si>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</si>
  <si>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</si>
  <si>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</si>
  <si>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</si>
  <si>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</si>
  <si>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</si>
  <si>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</si>
  <si>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</si>
  <si>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</si>
  <si>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</si>
  <si>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</si>
  <si>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</si>
  <si>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</si>
  <si>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</si>
  <si>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</si>
  <si>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</si>
  <si>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</si>
  <si>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</si>
  <si>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</si>
  <si>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</si>
  <si>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</si>
  <si>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</si>
  <si>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</si>
  <si>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</si>
  <si>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</si>
  <si>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</si>
  <si>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</si>
  <si>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</si>
  <si>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</si>
  <si>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</si>
  <si>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</si>
  <si>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</si>
  <si>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</si>
  <si>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</si>
  <si>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</si>
  <si>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</si>
  <si>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</si>
  <si>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</si>
  <si>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</si>
  <si>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</si>
  <si>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</si>
  <si>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</si>
  <si>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</si>
  <si>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</si>
  <si>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</si>
  <si>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</si>
  <si>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</si>
  <si>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</si>
  <si>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</si>
  <si>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</si>
  <si>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</si>
  <si>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</si>
  <si>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</si>
  <si>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</si>
  <si>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</si>
  <si>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</si>
  <si>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</si>
  <si>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</si>
  <si>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</si>
  <si>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</si>
  <si>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</si>
  <si>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</si>
  <si>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</si>
  <si>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</si>
  <si>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</si>
  <si>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</si>
  <si>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</si>
  <si>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</si>
  <si>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</si>
  <si>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</si>
  <si>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</si>
  <si>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</si>
  <si>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</si>
  <si>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</si>
  <si>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</si>
  <si>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</si>
  <si>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</si>
  <si>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</si>
  <si>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</si>
  <si>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</si>
  <si>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</si>
  <si>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</si>
  <si>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</si>
  <si>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</si>
  <si>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</si>
  <si>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</si>
  <si>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</si>
  <si>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</si>
  <si>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</si>
  <si>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</si>
  <si>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</si>
  <si>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</si>
  <si>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</si>
  <si>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</si>
  <si>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</si>
  <si>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</si>
  <si>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</si>
  <si>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</si>
  <si>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</si>
  <si>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</si>
  <si>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</si>
  <si>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</si>
  <si>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</si>
  <si>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</si>
  <si>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</si>
  <si>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</si>
  <si>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</si>
  <si>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</si>
  <si>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</si>
  <si>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</si>
  <si>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</si>
  <si>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</si>
  <si>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</si>
  <si>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</si>
  <si>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</si>
  <si>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</si>
  <si>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</si>
  <si>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</si>
  <si>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</si>
  <si>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</si>
  <si>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</si>
  <si>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</si>
  <si>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</si>
  <si>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</si>
  <si>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</si>
  <si>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</si>
  <si>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</si>
  <si>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</si>
  <si>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</si>
  <si>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</si>
  <si>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</si>
  <si>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</si>
  <si>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</si>
  <si>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</si>
  <si>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</si>
  <si>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</si>
  <si>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</si>
  <si>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</si>
  <si>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</si>
  <si>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</si>
  <si>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</si>
  <si>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</si>
  <si>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</si>
  <si>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</si>
  <si>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</si>
  <si>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</si>
  <si>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</si>
  <si>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</si>
  <si>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</si>
  <si>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</si>
  <si>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</si>
  <si>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</si>
  <si>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</si>
  <si>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</si>
  <si>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</si>
  <si>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</si>
  <si>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</si>
  <si>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</si>
  <si>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</si>
  <si>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</si>
  <si>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</si>
  <si>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</si>
  <si>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</si>
  <si>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</si>
  <si>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</si>
  <si>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</si>
  <si>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</si>
  <si>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</si>
  <si>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</si>
  <si>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</si>
  <si>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</si>
  <si>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</si>
  <si>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</si>
  <si>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</si>
  <si>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</si>
  <si>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</si>
  <si>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</si>
  <si>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</si>
  <si>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</si>
  <si>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</si>
  <si>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</si>
  <si>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</si>
  <si>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</si>
  <si>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</si>
  <si>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</si>
  <si>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</si>
  <si>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</si>
  <si>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</si>
  <si>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</si>
  <si>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</si>
  <si>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</si>
  <si>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</si>
  <si>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</si>
  <si>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</si>
  <si>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</si>
  <si>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</si>
  <si>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</si>
  <si>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</si>
  <si>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</si>
  <si>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</si>
  <si>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</si>
  <si>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</si>
  <si>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</si>
  <si>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</si>
  <si>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</si>
  <si>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</si>
  <si>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</si>
  <si>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</si>
  <si>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</si>
  <si>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</si>
  <si>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</si>
  <si>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</si>
  <si>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</si>
  <si>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</si>
  <si>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</si>
  <si>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</si>
  <si>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</si>
  <si>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</si>
  <si>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</si>
  <si>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</si>
  <si>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</si>
  <si>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</si>
  <si>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</si>
  <si>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</si>
  <si>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</si>
  <si>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</si>
  <si>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</si>
  <si>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</si>
  <si>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</si>
  <si>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</si>
  <si>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</si>
  <si>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</si>
  <si>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</si>
  <si>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</si>
  <si>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</si>
  <si>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</si>
  <si>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</si>
  <si>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</si>
  <si>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</si>
  <si>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</si>
  <si>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</si>
  <si>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</si>
  <si>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</si>
  <si>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</si>
  <si>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</si>
  <si>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</si>
  <si>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</si>
  <si>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</si>
  <si>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</si>
  <si>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</si>
  <si>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</si>
  <si>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</si>
  <si>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</si>
  <si>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</si>
  <si>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</si>
  <si>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</si>
  <si>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</si>
  <si>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</si>
  <si>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</si>
  <si>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</si>
  <si>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</si>
  <si>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</si>
  <si>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</si>
  <si>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</si>
  <si>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</si>
  <si>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</si>
  <si>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</si>
  <si>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</si>
  <si>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</si>
  <si>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</si>
  <si>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</si>
  <si>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</si>
  <si>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</si>
  <si>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</si>
  <si>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</si>
  <si>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</si>
  <si>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</si>
  <si>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</si>
  <si>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</si>
  <si>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</si>
  <si>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</si>
  <si>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</si>
  <si>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</si>
  <si>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</si>
  <si>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</si>
  <si>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</si>
  <si>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</si>
  <si>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</si>
  <si>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</si>
  <si>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</si>
  <si>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</si>
  <si>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</si>
  <si>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</si>
  <si>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</si>
  <si>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</si>
  <si>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</si>
  <si>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</si>
  <si>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</si>
  <si>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</si>
  <si>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</si>
  <si>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</si>
  <si>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</si>
  <si>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</si>
  <si>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</si>
  <si>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</si>
  <si>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</si>
  <si>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</si>
  <si>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</si>
  <si>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</si>
  <si>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</si>
  <si>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</si>
  <si>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</si>
  <si>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</si>
  <si>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</si>
  <si>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</si>
  <si>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</si>
  <si>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</si>
  <si>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</si>
  <si>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</si>
  <si>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</si>
  <si>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</si>
  <si>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</si>
  <si>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</si>
  <si>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</si>
  <si>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</si>
  <si>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</si>
  <si>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</si>
  <si>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</si>
  <si>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</si>
  <si>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</si>
  <si>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</si>
  <si>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</si>
  <si>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</si>
  <si>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</si>
  <si>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</si>
  <si>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</si>
  <si>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</si>
  <si>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</si>
  <si>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</si>
  <si>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</si>
  <si>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</si>
  <si>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</si>
  <si>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</si>
  <si>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</si>
  <si>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</si>
  <si>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</si>
  <si>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</si>
  <si>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</si>
  <si>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</si>
  <si>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</si>
  <si>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</si>
  <si>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</si>
  <si>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</si>
  <si>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</si>
  <si>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</si>
  <si>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</si>
  <si>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</si>
  <si>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</si>
  <si>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</si>
  <si>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</si>
  <si>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</si>
  <si>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</si>
  <si>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</si>
  <si>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</si>
  <si>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</si>
  <si>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</si>
  <si>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</si>
  <si>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</si>
  <si>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</si>
  <si>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</si>
  <si>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</si>
  <si>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</si>
  <si>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</si>
  <si>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</si>
  <si>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</si>
  <si>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</si>
  <si>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</si>
  <si>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</si>
  <si>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</si>
  <si>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</si>
  <si>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</si>
  <si>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</si>
  <si>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</si>
  <si>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</si>
  <si>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</si>
  <si>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</si>
  <si>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</si>
  <si>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</si>
  <si>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</si>
  <si>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</si>
  <si>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</si>
  <si>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</si>
  <si>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</si>
  <si>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</si>
  <si>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</si>
  <si>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</si>
  <si>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</si>
  <si>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</si>
  <si>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</si>
  <si>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</si>
  <si>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</si>
  <si>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</si>
  <si>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</si>
  <si>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</si>
  <si>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</si>
  <si>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</si>
  <si>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</si>
  <si>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</si>
  <si>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</si>
  <si>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</si>
  <si>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</si>
  <si>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</si>
  <si>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</si>
  <si>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</si>
  <si>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</si>
  <si>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</si>
  <si>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</si>
  <si>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</si>
  <si>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</si>
  <si>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</si>
  <si>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</si>
  <si>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</si>
  <si>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</si>
  <si>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</si>
  <si>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</si>
  <si>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</si>
  <si>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</si>
  <si>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</si>
  <si>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</si>
  <si>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</si>
  <si>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</si>
  <si>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</si>
  <si>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</si>
  <si>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</si>
  <si>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</si>
  <si>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</si>
  <si>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</si>
  <si>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</si>
  <si>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</si>
  <si>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</si>
  <si>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</si>
  <si>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</si>
  <si>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</si>
  <si>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</si>
  <si>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</si>
  <si>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</si>
  <si>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</si>
  <si>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</si>
  <si>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</si>
  <si>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</si>
  <si>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</si>
  <si>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</si>
  <si>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</si>
  <si>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</si>
  <si>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</si>
  <si>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</si>
  <si>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</si>
  <si>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</si>
  <si>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</si>
  <si>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</si>
  <si>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</si>
  <si>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</si>
  <si>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</si>
  <si>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</si>
  <si>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</si>
  <si>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</si>
  <si>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</si>
  <si>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</si>
  <si>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</si>
  <si>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</si>
  <si>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</si>
  <si>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</si>
  <si>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</si>
  <si>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</si>
  <si>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</si>
  <si>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</si>
  <si>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</si>
  <si>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</si>
  <si>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</si>
  <si>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</si>
  <si>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</si>
  <si>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</si>
  <si>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</si>
  <si>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</si>
  <si>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</si>
  <si>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</si>
  <si>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</si>
  <si>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</si>
  <si>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</si>
  <si>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</si>
  <si>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</si>
  <si>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</si>
  <si>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</si>
  <si>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</si>
  <si>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</si>
  <si>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</si>
  <si>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</si>
  <si>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</si>
  <si>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</si>
  <si>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</si>
  <si>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</si>
  <si>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</si>
  <si>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</si>
  <si>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</si>
  <si>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</si>
  <si>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</si>
  <si>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</si>
  <si>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</si>
  <si>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</si>
  <si>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</si>
  <si>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</si>
  <si>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</si>
  <si>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</si>
  <si>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</si>
  <si>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</si>
  <si>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</si>
  <si>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</si>
  <si>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</si>
  <si>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</si>
  <si>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</si>
  <si>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</si>
  <si>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</si>
  <si>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</si>
  <si>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</si>
  <si>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</si>
  <si>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</si>
  <si>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</si>
  <si>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</si>
  <si>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</si>
  <si>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</si>
  <si>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</si>
  <si>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</si>
  <si>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</si>
  <si>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</si>
  <si>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</si>
  <si>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</si>
  <si>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</si>
  <si>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</si>
  <si>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</si>
  <si>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</si>
  <si>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</si>
  <si>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</si>
  <si>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</si>
  <si>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</si>
  <si>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</si>
  <si>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</si>
  <si>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</si>
  <si>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</si>
  <si>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</si>
  <si>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</si>
  <si>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</si>
  <si>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</si>
  <si>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</si>
  <si>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</si>
  <si>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</si>
  <si>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</si>
  <si>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</si>
  <si>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</si>
  <si>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</si>
  <si>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</si>
  <si>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</si>
  <si>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</si>
  <si>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</si>
  <si>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</si>
  <si>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</si>
  <si>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</si>
  <si>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</si>
  <si>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</si>
  <si>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</si>
  <si>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</si>
  <si>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</si>
  <si>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</si>
  <si>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</si>
  <si>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</si>
  <si>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</si>
  <si>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</si>
  <si>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</si>
  <si>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</si>
  <si>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</si>
  <si>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</si>
  <si>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</si>
  <si>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</si>
  <si>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</si>
  <si>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</si>
  <si>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</si>
  <si>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</si>
  <si>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</si>
  <si>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</si>
  <si>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</si>
  <si>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</si>
  <si>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</si>
  <si>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</si>
  <si>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</si>
  <si>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</si>
  <si>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</si>
  <si>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</si>
  <si>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</si>
  <si>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</si>
  <si>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</si>
  <si>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</si>
  <si>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</si>
  <si>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</si>
  <si>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</si>
  <si>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</si>
  <si>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</si>
  <si>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</si>
  <si>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</si>
  <si>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</si>
  <si>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</si>
  <si>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</si>
  <si>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</si>
  <si>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</si>
  <si>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</si>
  <si>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</si>
  <si>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</si>
  <si>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</si>
  <si>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</si>
  <si>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</si>
  <si>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</si>
  <si>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</si>
  <si>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</si>
  <si>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</si>
  <si>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</si>
  <si>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</si>
  <si>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</si>
  <si>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</si>
  <si>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</si>
  <si>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</si>
  <si>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</si>
  <si>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</si>
  <si>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</si>
  <si>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</si>
  <si>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</si>
  <si>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</si>
  <si>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</si>
  <si>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</si>
  <si>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</si>
  <si>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</si>
  <si>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</si>
  <si>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</si>
  <si>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</si>
  <si>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</si>
  <si>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</si>
  <si>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</si>
  <si>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</si>
  <si>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</si>
  <si>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</si>
  <si>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</si>
  <si>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</si>
  <si>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</si>
  <si>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</si>
  <si>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</si>
  <si>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</si>
  <si>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</si>
  <si>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</si>
  <si>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</si>
  <si>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</si>
  <si>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</si>
  <si>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</si>
  <si>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</si>
  <si>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</si>
  <si>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</si>
  <si>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</si>
  <si>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</si>
  <si>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</si>
  <si>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</si>
  <si>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</si>
  <si>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</si>
  <si>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</si>
  <si>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</si>
  <si>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</si>
  <si>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</si>
  <si>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</si>
  <si>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</si>
  <si>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</si>
  <si>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</si>
  <si>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</si>
  <si>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</si>
  <si>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</si>
  <si>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</si>
  <si>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</si>
  <si>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</si>
  <si>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</si>
  <si>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</si>
  <si>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</si>
  <si>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</si>
  <si>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</si>
  <si>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</si>
  <si>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</si>
  <si>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</si>
  <si>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</si>
  <si>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</si>
  <si>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</si>
  <si>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</si>
  <si>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</si>
  <si>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</si>
  <si>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</si>
  <si>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</si>
  <si>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</si>
  <si>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</si>
  <si>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</si>
  <si>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</si>
  <si>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</si>
  <si>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</si>
  <si>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</si>
  <si>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</si>
  <si>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</si>
  <si>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</si>
  <si>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</si>
  <si>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</si>
  <si>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</si>
  <si>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</si>
  <si>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</si>
  <si>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</si>
  <si>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</si>
  <si>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</si>
  <si>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</si>
  <si>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</si>
  <si>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</si>
  <si>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</si>
  <si>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</si>
  <si>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</si>
  <si>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</si>
  <si>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</si>
  <si>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</si>
  <si>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</si>
  <si>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</si>
  <si>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</si>
  <si>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</si>
  <si>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</si>
  <si>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</si>
  <si>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</si>
  <si>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</si>
  <si>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</si>
  <si>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</si>
  <si>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</si>
  <si>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</si>
  <si>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</si>
  <si>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</si>
  <si>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</si>
  <si>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</si>
  <si>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</si>
  <si>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</si>
  <si>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</si>
  <si>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</si>
  <si>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</si>
  <si>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</si>
  <si>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</si>
  <si>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</si>
  <si>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</si>
  <si>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</si>
  <si>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</si>
  <si>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</si>
  <si>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</si>
  <si>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</si>
  <si>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</si>
  <si>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</si>
  <si>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</si>
  <si>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</si>
  <si>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</si>
  <si>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</si>
  <si>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</si>
  <si>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</si>
  <si>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</si>
  <si>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</si>
  <si>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</si>
  <si>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</si>
  <si>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</si>
  <si>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</si>
  <si>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</si>
  <si>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</si>
  <si>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</si>
  <si>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</si>
  <si>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</si>
  <si>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</si>
  <si>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</si>
  <si>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</si>
  <si>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</si>
  <si>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</si>
  <si>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</si>
  <si>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</si>
  <si>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</si>
  <si>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</si>
  <si>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</si>
  <si>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</si>
  <si>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</si>
  <si>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</si>
  <si>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</si>
  <si>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</si>
  <si>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</si>
  <si>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</si>
  <si>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</si>
  <si>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</si>
  <si>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</si>
  <si>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</si>
  <si>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</si>
  <si>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</si>
  <si>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</si>
  <si>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</si>
  <si>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</si>
  <si>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</si>
  <si>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</si>
  <si>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</si>
  <si>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</si>
  <si>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</si>
  <si>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</si>
  <si>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</si>
  <si>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</si>
  <si>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</si>
  <si>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</si>
  <si>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</si>
  <si>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</si>
  <si>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</si>
  <si>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</si>
  <si>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</si>
  <si>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</si>
  <si>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</si>
  <si>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</si>
  <si>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</si>
  <si>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</si>
  <si>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</si>
  <si>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</si>
  <si>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</si>
  <si>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</si>
  <si>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</si>
  <si>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</si>
  <si>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</si>
  <si>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</si>
  <si>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</si>
  <si>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</si>
  <si>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</si>
  <si>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</si>
  <si>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</si>
  <si>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</si>
  <si>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</si>
  <si>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</si>
  <si>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</si>
  <si>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</si>
  <si>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</si>
  <si>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</si>
  <si>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</si>
  <si>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</si>
  <si>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</si>
  <si>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</si>
  <si>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</si>
  <si>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</si>
  <si>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</si>
  <si>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</si>
  <si>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</si>
  <si>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</si>
  <si>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</si>
  <si>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</si>
  <si>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</si>
  <si>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</si>
  <si>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</si>
  <si>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</si>
  <si>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</si>
  <si>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</si>
  <si>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</si>
  <si>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</si>
  <si>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</si>
  <si>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</si>
  <si>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</si>
  <si>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</si>
  <si>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</si>
  <si>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</si>
  <si>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</si>
  <si>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</si>
  <si>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</si>
  <si>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</si>
  <si>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</si>
  <si>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</si>
  <si>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</si>
  <si>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</si>
  <si>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</si>
  <si>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</si>
  <si>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</si>
  <si>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</si>
  <si>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</si>
  <si>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</si>
  <si>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</si>
  <si>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</si>
  <si>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</si>
  <si>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</si>
  <si>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</si>
  <si>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</si>
  <si>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</si>
  <si>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</si>
  <si>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</si>
  <si>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</si>
  <si>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</si>
  <si>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</si>
  <si>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</si>
  <si>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</si>
  <si>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</si>
  <si>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</si>
  <si>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</si>
  <si>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</si>
  <si>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</si>
  <si>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</si>
  <si>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</si>
  <si>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</si>
  <si>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</si>
  <si>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</si>
  <si>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</si>
  <si>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</si>
  <si>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</si>
  <si>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</si>
  <si>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</si>
  <si>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</si>
  <si>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</si>
  <si>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</si>
  <si>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</si>
  <si>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</si>
  <si>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</si>
  <si>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</si>
  <si>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</si>
  <si>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</si>
  <si>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</si>
  <si>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</si>
  <si>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</si>
  <si>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</si>
  <si>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</si>
  <si>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</si>
  <si>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</si>
  <si>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</si>
  <si>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</si>
  <si>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</si>
  <si>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</si>
  <si>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</si>
  <si>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</si>
  <si>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</si>
  <si>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</si>
  <si>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</si>
  <si>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</si>
  <si>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</si>
  <si>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</si>
  <si>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</si>
  <si>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</si>
  <si>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</si>
  <si>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</si>
  <si>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</si>
  <si>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</si>
  <si>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</si>
  <si>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</si>
  <si>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</si>
  <si>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</si>
  <si>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</si>
  <si>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</si>
  <si>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</si>
  <si>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</si>
  <si>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</si>
  <si>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</si>
  <si>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</si>
  <si>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</si>
  <si>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</si>
  <si>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</si>
  <si>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</si>
  <si>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</si>
  <si>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</si>
  <si>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</si>
  <si>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</si>
  <si>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</si>
  <si>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</si>
  <si>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</si>
  <si>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</si>
  <si>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</si>
  <si>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</si>
  <si>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</si>
  <si>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</si>
  <si>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</si>
  <si>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</si>
  <si>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</si>
  <si>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</si>
  <si>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</si>
  <si>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</si>
  <si>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</si>
  <si>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</si>
  <si>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</si>
  <si>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</si>
  <si>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</si>
  <si>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</si>
  <si>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</si>
  <si>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</si>
  <si>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</si>
  <si>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</si>
  <si>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</si>
  <si>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</si>
  <si>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</si>
  <si>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</si>
  <si>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</si>
  <si>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</si>
  <si>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</si>
  <si>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</si>
  <si>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</si>
  <si>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</si>
  <si>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</si>
  <si>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</si>
  <si>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</si>
  <si>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</si>
  <si>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</si>
  <si>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</si>
  <si>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</si>
  <si>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</si>
  <si>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</si>
  <si>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</si>
  <si>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</si>
  <si>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</si>
  <si>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</si>
  <si>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</si>
  <si>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</si>
  <si>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</si>
  <si>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</si>
  <si>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</si>
  <si>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</si>
  <si>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</si>
  <si>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</si>
  <si>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</si>
  <si>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</si>
  <si>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</si>
  <si>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</si>
  <si>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</si>
  <si>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</si>
  <si>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</si>
  <si>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</si>
  <si>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</si>
  <si>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</si>
  <si>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</si>
  <si>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</si>
  <si>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</si>
  <si>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</si>
  <si>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</si>
  <si>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</si>
  <si>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</si>
  <si>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</si>
  <si>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</si>
  <si>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</si>
  <si>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</si>
  <si>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</si>
  <si>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</si>
  <si>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</si>
  <si>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</si>
  <si>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</si>
  <si>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</si>
  <si>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</si>
  <si>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</si>
  <si>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</si>
  <si>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</si>
  <si>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</si>
  <si>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</si>
  <si>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</si>
  <si>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</si>
  <si>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</si>
  <si>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</si>
  <si>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</si>
  <si>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</si>
  <si>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</si>
  <si>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</si>
  <si>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</si>
  <si>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</si>
  <si>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</si>
  <si>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</si>
  <si>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</si>
  <si>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</si>
  <si>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</si>
  <si>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</si>
  <si>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</si>
  <si>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</si>
  <si>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</si>
  <si>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</si>
  <si>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</si>
  <si>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</si>
  <si>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</si>
  <si>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</si>
  <si>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</si>
  <si>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</si>
  <si>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</si>
  <si>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</si>
  <si>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</si>
  <si>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</si>
  <si>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</si>
  <si>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</si>
  <si>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</si>
  <si>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</si>
  <si>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</si>
  <si>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</si>
  <si>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</si>
  <si>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</si>
  <si>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</si>
  <si>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</si>
  <si>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</si>
  <si>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</si>
  <si>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</si>
  <si>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</si>
  <si>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</si>
  <si>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</si>
  <si>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</si>
  <si>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</si>
  <si>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</si>
  <si>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</si>
  <si>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</si>
  <si>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</si>
  <si>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</si>
  <si>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</si>
  <si>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</si>
  <si>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</si>
  <si>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</si>
  <si>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</si>
  <si>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</si>
  <si>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</si>
  <si>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</si>
  <si>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</si>
  <si>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</si>
  <si>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</si>
  <si>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</si>
  <si>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</si>
  <si>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</si>
  <si>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</si>
  <si>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</si>
  <si>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</si>
  <si>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</si>
  <si>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</si>
  <si>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</si>
  <si>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</si>
  <si>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</si>
  <si>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</si>
  <si>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</si>
  <si>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</si>
  <si>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</si>
  <si>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</si>
  <si>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</si>
  <si>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</si>
  <si>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</si>
  <si>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</si>
  <si>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</si>
  <si>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</si>
  <si>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</si>
  <si>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</si>
  <si>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</si>
  <si>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</si>
  <si>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</si>
  <si>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</si>
  <si>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</si>
  <si>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</si>
  <si>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</si>
  <si>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</si>
  <si>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</si>
  <si>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</si>
  <si>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</si>
  <si>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</si>
  <si>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</si>
  <si>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</si>
  <si>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</si>
  <si>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</si>
  <si>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</si>
  <si>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</si>
  <si>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</si>
  <si>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</si>
  <si>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</si>
  <si>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</si>
  <si>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</si>
  <si>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</si>
  <si>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</si>
  <si>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</si>
  <si>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</si>
  <si>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</si>
  <si>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</si>
  <si>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</si>
  <si>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</si>
  <si>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</si>
  <si>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</si>
  <si>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</si>
  <si>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</si>
  <si>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</si>
  <si>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</si>
  <si>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</si>
  <si>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</si>
  <si>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</si>
  <si>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</si>
  <si>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</si>
  <si>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</si>
  <si>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</si>
  <si>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</si>
  <si>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</si>
  <si>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</si>
  <si>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</si>
  <si>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</si>
  <si>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</si>
  <si>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</si>
  <si>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</si>
  <si>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</si>
  <si>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</si>
  <si>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</si>
  <si>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</si>
  <si>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</si>
  <si>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</si>
  <si>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</si>
  <si>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</si>
  <si>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</si>
  <si>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</si>
  <si>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</si>
  <si>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</si>
  <si>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</si>
  <si>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</si>
  <si>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</si>
  <si>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</si>
  <si>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</si>
  <si>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</si>
  <si>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</si>
  <si>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</si>
  <si>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</si>
  <si>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</si>
  <si>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</si>
  <si>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</si>
  <si>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</si>
  <si>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</si>
  <si>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</si>
  <si>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</si>
  <si>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</si>
  <si>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</si>
  <si>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</si>
  <si>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</si>
  <si>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</si>
  <si>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</si>
  <si>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</si>
  <si>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</si>
  <si>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</si>
  <si>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</si>
  <si>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</si>
  <si>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</si>
  <si>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</si>
  <si>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</si>
  <si>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</si>
  <si>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</si>
  <si>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</si>
  <si>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</si>
  <si>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</si>
  <si>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</si>
  <si>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</si>
  <si>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</si>
  <si>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</si>
  <si>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</si>
  <si>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</si>
  <si>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</si>
  <si>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</si>
  <si>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</si>
  <si>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</si>
  <si>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</si>
  <si>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</si>
  <si>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</si>
  <si>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</si>
  <si>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</si>
  <si>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</si>
  <si>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</si>
  <si>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</si>
  <si>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</si>
  <si>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</si>
  <si>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</si>
  <si>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</si>
  <si>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</si>
  <si>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</si>
  <si>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</si>
  <si>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</si>
  <si>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</si>
  <si>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</si>
  <si>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</si>
  <si>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</si>
  <si>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</si>
  <si>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</si>
  <si>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</si>
  <si>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</si>
  <si>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</si>
  <si>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</si>
  <si>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</si>
  <si>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</si>
  <si>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</si>
  <si>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</si>
  <si>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</si>
  <si>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</si>
  <si>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</si>
  <si>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</si>
  <si>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</si>
  <si>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</si>
  <si>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</si>
  <si>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</si>
  <si>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</si>
  <si>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</si>
  <si>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</si>
  <si>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</si>
  <si>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</si>
  <si>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</si>
  <si>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</si>
  <si>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</si>
  <si>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</si>
  <si>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</si>
  <si>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</si>
  <si>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</si>
  <si>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</si>
  <si>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</si>
  <si>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</si>
  <si>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</si>
  <si>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</si>
  <si>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</si>
  <si>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</si>
  <si>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</si>
  <si>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</si>
  <si>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</si>
  <si>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</si>
  <si>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</si>
  <si>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</si>
  <si>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</si>
  <si>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</si>
  <si>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</si>
  <si>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</si>
  <si>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</si>
  <si>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</si>
  <si>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</si>
  <si>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</si>
  <si>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</si>
  <si>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</si>
  <si>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</si>
  <si>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</si>
  <si>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</si>
  <si>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</si>
  <si>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</si>
  <si>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</si>
  <si>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</si>
  <si>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</si>
  <si>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</si>
  <si>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</si>
  <si>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</si>
  <si>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</si>
  <si>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</si>
  <si>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</si>
  <si>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</si>
  <si>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</si>
  <si>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</si>
  <si>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</si>
  <si>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</si>
  <si>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</si>
  <si>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</si>
  <si>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</si>
  <si>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</si>
  <si>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</si>
  <si>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</si>
  <si>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</si>
  <si>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</si>
  <si>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</si>
  <si>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</si>
  <si>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</si>
  <si>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</si>
  <si>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</si>
  <si>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</si>
  <si>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</si>
  <si>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</si>
  <si>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</si>
  <si>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</si>
  <si>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</si>
  <si>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</si>
  <si>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</si>
  <si>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</si>
  <si>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</si>
  <si>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</si>
  <si>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</si>
  <si>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</si>
  <si>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</si>
  <si>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</si>
  <si>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</si>
  <si>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</si>
  <si>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</si>
  <si>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</si>
  <si>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</si>
  <si>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</si>
  <si>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</si>
  <si>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</si>
  <si>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</si>
  <si>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</si>
  <si>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</si>
  <si>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</si>
  <si>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</si>
  <si>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</si>
  <si>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</si>
  <si>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</si>
  <si>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</si>
  <si>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</si>
  <si>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</si>
  <si>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</si>
  <si>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</si>
  <si>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</si>
  <si>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</si>
  <si>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</si>
  <si>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</si>
  <si>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</si>
  <si>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</si>
  <si>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</si>
  <si>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</si>
  <si>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</si>
  <si>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</si>
  <si>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</si>
  <si>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</si>
  <si>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</si>
  <si>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</si>
  <si>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</si>
  <si>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</si>
  <si>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</si>
  <si>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</si>
  <si>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</si>
  <si>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</si>
  <si>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</si>
  <si>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</si>
  <si>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</si>
  <si>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</si>
  <si>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</si>
  <si>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</si>
  <si>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</si>
  <si>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</si>
  <si>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</si>
  <si>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</si>
  <si>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</si>
  <si>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</si>
  <si>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</si>
  <si>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</si>
  <si>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</si>
  <si>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</si>
  <si>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</si>
  <si>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</si>
  <si>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</si>
  <si>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</si>
  <si>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</si>
  <si>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</si>
  <si>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</si>
  <si>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</si>
  <si>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</si>
  <si>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</si>
  <si>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</si>
  <si>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</si>
  <si>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</si>
  <si>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</si>
  <si>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</si>
  <si>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</si>
  <si>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</si>
  <si>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</si>
  <si>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</si>
  <si>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</si>
  <si>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</si>
  <si>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</si>
  <si>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</si>
  <si>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</si>
  <si>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</si>
  <si>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</si>
  <si>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</si>
  <si>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</si>
  <si>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</si>
  <si>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</si>
  <si>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</si>
  <si>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</si>
  <si>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</si>
  <si>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</si>
  <si>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</si>
  <si>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</si>
  <si>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</si>
  <si>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</si>
  <si>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</si>
  <si>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</si>
  <si>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</si>
  <si>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</si>
  <si>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</si>
  <si>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</si>
  <si>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</si>
  <si>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</si>
  <si>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</si>
  <si>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</si>
  <si>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</si>
  <si>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</si>
  <si>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</si>
  <si>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</si>
  <si>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</si>
  <si>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</si>
  <si>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</si>
  <si>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</si>
  <si>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</si>
  <si>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</si>
  <si>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</si>
  <si>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</si>
  <si>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</si>
  <si>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</si>
  <si>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</si>
  <si>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</si>
  <si>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</si>
  <si>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</si>
  <si>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</si>
  <si>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</si>
  <si>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</si>
  <si>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</si>
  <si>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</si>
  <si>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</si>
  <si>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</si>
  <si>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</si>
  <si>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</si>
  <si>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</si>
  <si>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</si>
  <si>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</si>
  <si>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</si>
  <si>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</si>
  <si>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</si>
  <si>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</si>
  <si>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</si>
  <si>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</si>
  <si>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</si>
  <si>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</si>
  <si>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</si>
  <si>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</si>
  <si>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</si>
  <si>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</si>
  <si>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</si>
  <si>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</si>
  <si>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</si>
  <si>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</si>
  <si>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</si>
  <si>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</si>
  <si>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</si>
  <si>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</si>
  <si>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</si>
  <si>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</si>
  <si>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</si>
  <si>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</si>
  <si>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</si>
  <si>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</si>
  <si>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</si>
  <si>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</si>
  <si>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</si>
  <si>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</si>
  <si>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</si>
  <si>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</si>
  <si>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</si>
  <si>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</si>
  <si>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</si>
  <si>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</si>
  <si>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</si>
  <si>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</si>
  <si>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</si>
  <si>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</si>
  <si>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</si>
  <si>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</si>
  <si>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</si>
  <si>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</si>
  <si>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</si>
  <si>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</si>
  <si>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</si>
  <si>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</si>
  <si>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</si>
  <si>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</si>
  <si>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</si>
  <si>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</si>
  <si>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</si>
  <si>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</si>
  <si>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</si>
  <si>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</si>
  <si>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</si>
  <si>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</si>
  <si>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</si>
  <si>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</si>
  <si>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</si>
  <si>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</si>
  <si>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</si>
  <si>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</si>
  <si>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</si>
  <si>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</si>
  <si>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</si>
  <si>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</si>
  <si>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</si>
  <si>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</si>
  <si>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</si>
  <si>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</si>
  <si>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</si>
  <si>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</si>
  <si>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</si>
  <si>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</si>
  <si>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</si>
  <si>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</si>
  <si>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</si>
  <si>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</si>
  <si>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</si>
  <si>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</si>
  <si>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</si>
  <si>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</si>
  <si>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</si>
  <si>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</si>
  <si>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</si>
  <si>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</si>
  <si>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</si>
  <si>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</si>
  <si>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</si>
  <si>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</si>
  <si>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</si>
  <si>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</si>
  <si>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</si>
  <si>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</si>
  <si>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</si>
  <si>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</si>
  <si>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</si>
  <si>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</si>
  <si>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</si>
  <si>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</si>
  <si>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</si>
  <si>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</si>
  <si>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</si>
  <si>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</si>
  <si>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</si>
  <si>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</si>
  <si>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</si>
  <si>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</si>
  <si>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</si>
  <si>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</si>
  <si>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</si>
  <si>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</si>
  <si>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</si>
  <si>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</si>
  <si>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</si>
  <si>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</si>
  <si>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</si>
  <si>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</si>
  <si>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</si>
  <si>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</si>
  <si>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</si>
  <si>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</si>
  <si>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</si>
  <si>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</si>
  <si>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</si>
  <si>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</si>
  <si>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</si>
  <si>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</si>
  <si>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</si>
  <si>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</si>
  <si>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</si>
  <si>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</si>
  <si>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</si>
  <si>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</si>
  <si>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</si>
  <si>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</si>
  <si>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</si>
  <si>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</si>
  <si>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</si>
  <si>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</si>
  <si>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</si>
  <si>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</si>
  <si>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</si>
  <si>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</si>
  <si>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</si>
  <si>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</si>
  <si>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</si>
  <si>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</si>
  <si>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</si>
  <si>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</si>
  <si>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</si>
  <si>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</si>
  <si>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</si>
  <si>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</si>
  <si>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</si>
  <si>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</si>
  <si>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</si>
  <si>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</si>
  <si>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</si>
  <si>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</si>
  <si>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</si>
  <si>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</si>
  <si>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</si>
  <si>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</si>
  <si>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</si>
  <si>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</si>
  <si>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</si>
  <si>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</si>
  <si>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</si>
  <si>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</si>
  <si>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</si>
  <si>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</si>
  <si>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</si>
  <si>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</si>
  <si>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</si>
  <si>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</si>
  <si>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</si>
  <si>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</si>
  <si>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</si>
  <si>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</si>
  <si>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</si>
  <si>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</si>
  <si>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</si>
  <si>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</si>
  <si>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</si>
  <si>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</si>
  <si>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</si>
  <si>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</si>
  <si>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</si>
  <si>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</si>
  <si>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</si>
  <si>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</si>
  <si>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</si>
  <si>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</si>
  <si>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</si>
  <si>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</si>
  <si>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</si>
  <si>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</si>
  <si>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</si>
  <si>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</si>
  <si>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</si>
  <si>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</si>
  <si>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</si>
  <si>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</si>
  <si>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</si>
  <si>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</si>
  <si>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</si>
  <si>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</si>
  <si>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</si>
  <si>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</si>
  <si>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</si>
  <si>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</si>
  <si>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</si>
  <si>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</si>
  <si>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</si>
  <si>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</si>
  <si>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</si>
  <si>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</si>
  <si>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</si>
  <si>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</si>
  <si>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</si>
  <si>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</si>
  <si>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</si>
  <si>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</si>
  <si>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</si>
  <si>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</si>
  <si>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</si>
  <si>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</si>
  <si>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</si>
  <si>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</si>
  <si>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</si>
  <si>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</si>
  <si>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</si>
  <si>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</si>
  <si>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</si>
  <si>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</si>
  <si>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</si>
  <si>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</si>
  <si>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</si>
  <si>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</si>
  <si>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</si>
  <si>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</si>
  <si>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</si>
  <si>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</si>
  <si>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</si>
  <si>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</si>
  <si>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</si>
  <si>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</si>
  <si>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</si>
  <si>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</si>
  <si>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</si>
  <si>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</si>
  <si>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</si>
  <si>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</si>
  <si>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</si>
  <si>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</si>
  <si>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</si>
  <si>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</si>
  <si>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</si>
  <si>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</si>
  <si>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</si>
  <si>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</si>
  <si>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</si>
  <si>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</si>
  <si>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</si>
  <si>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</si>
  <si>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</si>
  <si>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</si>
  <si>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</si>
  <si>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</si>
  <si>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</si>
  <si>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</si>
  <si>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</si>
  <si>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</si>
  <si>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</si>
  <si>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</si>
  <si>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</si>
  <si>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</si>
  <si>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</si>
  <si>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</si>
  <si>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</si>
  <si>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</si>
  <si>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</si>
  <si>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</si>
  <si>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</si>
  <si>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</si>
  <si>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</si>
  <si>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</si>
  <si>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</si>
  <si>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</si>
  <si>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</si>
  <si>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</si>
  <si>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</si>
  <si>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</si>
  <si>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</si>
  <si>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</si>
  <si>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</si>
  <si>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</si>
  <si>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</si>
  <si>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</si>
  <si>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</si>
  <si>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</si>
  <si>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</si>
  <si>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</si>
  <si>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</si>
  <si>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</si>
  <si>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</si>
  <si>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</si>
  <si>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</si>
  <si>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</si>
  <si>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</si>
  <si>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</si>
  <si>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</si>
  <si>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</si>
  <si>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</si>
  <si>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</si>
  <si>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</si>
  <si>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</si>
  <si>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</si>
  <si>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</si>
  <si>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</si>
  <si>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</si>
  <si>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</si>
  <si>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</si>
  <si>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</si>
  <si>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</si>
  <si>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</si>
  <si>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</si>
  <si>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</si>
  <si>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</si>
  <si>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</si>
  <si>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</si>
  <si>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</si>
  <si>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</si>
  <si>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</si>
  <si>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</si>
  <si>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</si>
  <si>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</si>
  <si>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</si>
  <si>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</si>
  <si>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</si>
  <si>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</si>
  <si>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</si>
  <si>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</si>
  <si>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</si>
  <si>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</si>
  <si>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</si>
  <si>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</si>
  <si>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</si>
  <si>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</si>
  <si>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</si>
  <si>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</si>
  <si>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</si>
  <si>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</si>
  <si>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</si>
  <si>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</si>
  <si>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</si>
  <si>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</si>
  <si>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</si>
  <si>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</si>
  <si>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</si>
  <si>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</si>
  <si>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</si>
  <si>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</si>
  <si>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</si>
  <si>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</si>
  <si>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</si>
  <si>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</si>
  <si>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</si>
  <si>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</si>
  <si>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</si>
  <si>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</si>
  <si>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</si>
  <si>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</si>
  <si>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</si>
  <si>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</si>
  <si>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</si>
  <si>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</si>
  <si>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</si>
  <si>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</si>
  <si>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</si>
  <si>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</si>
  <si>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</si>
  <si>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</si>
  <si>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</si>
  <si>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</si>
  <si>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</si>
  <si>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</si>
  <si>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</si>
  <si>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</si>
  <si>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</si>
  <si>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</si>
  <si>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</si>
  <si>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</si>
  <si>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</si>
  <si>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</si>
  <si>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</si>
  <si>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</si>
  <si>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</si>
  <si>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</si>
  <si>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</si>
  <si>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</si>
  <si>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</si>
  <si>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</si>
  <si>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</si>
  <si>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</si>
  <si>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</si>
  <si>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</si>
  <si>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</si>
  <si>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</si>
  <si>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</si>
  <si>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</si>
  <si>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</si>
  <si>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</si>
  <si>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</si>
  <si>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</si>
  <si>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</si>
  <si>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</si>
  <si>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</si>
  <si>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</si>
  <si>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</si>
  <si>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</si>
  <si>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</si>
  <si>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</si>
  <si>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</si>
  <si>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</si>
  <si>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</si>
  <si>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</si>
  <si>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</si>
  <si>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</si>
  <si>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</si>
  <si>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</si>
  <si>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</si>
  <si>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</si>
  <si>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</si>
  <si>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</si>
  <si>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</si>
  <si>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</si>
  <si>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</si>
  <si>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</si>
  <si>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</si>
  <si>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</si>
  <si>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</si>
  <si>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</si>
  <si>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</si>
  <si>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</si>
  <si>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</si>
  <si>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</si>
  <si>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</si>
  <si>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</si>
  <si>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</si>
  <si>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</si>
  <si>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</si>
  <si>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</si>
  <si>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</si>
  <si>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</si>
  <si>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</si>
  <si>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</si>
  <si>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</si>
  <si>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</si>
  <si>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</si>
  <si>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</si>
  <si>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</si>
  <si>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</si>
  <si>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</si>
  <si>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</si>
  <si>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</si>
  <si>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</si>
  <si>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</si>
  <si>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</si>
  <si>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</si>
  <si>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</si>
  <si>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</si>
  <si>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</si>
  <si>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</si>
  <si>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</si>
  <si>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</si>
  <si>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</si>
  <si>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</si>
  <si>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</si>
  <si>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</si>
  <si>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</si>
  <si>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</si>
  <si>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</si>
  <si>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</si>
  <si>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</si>
  <si>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</si>
  <si>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</si>
  <si>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</si>
  <si>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</si>
  <si>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</si>
  <si>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</si>
  <si>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</si>
  <si>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</si>
  <si>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</si>
  <si>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</si>
  <si>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</si>
  <si>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</si>
  <si>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</si>
  <si>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</si>
  <si>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</si>
  <si>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</si>
  <si>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</si>
  <si>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</si>
  <si>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</si>
  <si>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</si>
  <si>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</si>
  <si>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</si>
  <si>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</si>
  <si>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</si>
  <si>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</si>
  <si>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</si>
  <si>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</si>
  <si>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</si>
  <si>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</si>
  <si>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</si>
  <si>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</si>
  <si>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</si>
  <si>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</si>
  <si>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</si>
  <si>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</si>
  <si>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</si>
  <si>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</si>
  <si>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</si>
  <si>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</si>
  <si>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</si>
  <si>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</si>
  <si>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</si>
  <si>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</si>
  <si>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</si>
  <si>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</si>
  <si>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</si>
  <si>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</si>
  <si>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</si>
  <si>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</si>
  <si>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</si>
  <si>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</si>
  <si>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</si>
  <si>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</si>
  <si>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</si>
  <si>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</si>
  <si>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</si>
  <si>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</si>
  <si>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</si>
  <si>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</si>
  <si>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</si>
  <si>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</si>
  <si>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</si>
  <si>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</si>
  <si>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</si>
  <si>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</si>
  <si>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</si>
  <si>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</si>
  <si>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</si>
  <si>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</si>
  <si>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</si>
  <si>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</si>
  <si>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</si>
  <si>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</si>
  <si>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</si>
  <si>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</si>
  <si>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</si>
  <si>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</si>
  <si>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</si>
  <si>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</si>
  <si>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</si>
  <si>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</si>
  <si>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</si>
  <si>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</si>
  <si>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</si>
  <si>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</si>
  <si>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</si>
  <si>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</si>
  <si>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</si>
  <si>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</si>
  <si>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</si>
  <si>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</si>
  <si>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</si>
  <si>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</si>
  <si>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</si>
  <si>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</si>
  <si>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</si>
  <si>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</si>
  <si>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</si>
  <si>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</si>
  <si>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</si>
  <si>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</si>
  <si>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</si>
  <si>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</si>
  <si>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</si>
  <si>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</si>
  <si>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</si>
  <si>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</si>
  <si>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</si>
  <si>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</si>
  <si>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</si>
  <si>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</si>
  <si>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</si>
  <si>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</si>
  <si>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</si>
  <si>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</si>
  <si>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</si>
  <si>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</si>
  <si>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</si>
  <si>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</si>
  <si>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</si>
  <si>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</si>
  <si>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</si>
  <si>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</si>
  <si>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</si>
  <si>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</si>
  <si>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</si>
  <si>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</si>
  <si>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</si>
  <si>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</si>
  <si>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</si>
  <si>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</si>
  <si>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</si>
  <si>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</si>
  <si>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</si>
  <si>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</si>
  <si>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</si>
  <si>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</si>
  <si>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</si>
  <si>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</si>
  <si>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</si>
  <si>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</si>
  <si>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</si>
  <si>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</si>
  <si>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</si>
  <si>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</si>
  <si>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</si>
  <si>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</si>
  <si>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</si>
  <si>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</si>
  <si>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</si>
  <si>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</si>
  <si>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</si>
  <si>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</si>
  <si>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</si>
  <si>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</si>
  <si>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</si>
  <si>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</si>
  <si>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</si>
  <si>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</si>
  <si>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</si>
  <si>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</si>
  <si>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</si>
  <si>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</si>
  <si>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</si>
  <si>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</si>
  <si>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</si>
  <si>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</si>
  <si>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</si>
  <si>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</si>
  <si>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</si>
  <si>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</si>
  <si>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</si>
  <si>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</si>
  <si>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</si>
  <si>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</si>
  <si>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</si>
  <si>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</si>
  <si>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</si>
  <si>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</si>
  <si>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</si>
  <si>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</si>
  <si>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</si>
  <si>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</si>
  <si>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</si>
  <si>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</si>
  <si>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</si>
  <si>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</si>
  <si>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</si>
  <si>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</si>
  <si>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</si>
  <si>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</si>
  <si>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</si>
  <si>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</si>
  <si>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</si>
  <si>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</si>
  <si>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</si>
  <si>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</si>
  <si>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</si>
  <si>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</si>
  <si>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</si>
  <si>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</si>
  <si>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</si>
  <si>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</si>
  <si>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</si>
  <si>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</si>
  <si>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</si>
  <si>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</si>
  <si>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</si>
  <si>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</si>
  <si>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</si>
  <si>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</si>
  <si>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</si>
  <si>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</si>
  <si>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</si>
  <si>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</si>
  <si>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</si>
  <si>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</si>
  <si>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</si>
  <si>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</si>
  <si>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</si>
  <si>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</si>
  <si>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</si>
  <si>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</si>
  <si>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</si>
  <si>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</si>
  <si>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</si>
  <si>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</si>
  <si>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</si>
  <si>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</si>
  <si>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</si>
  <si>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</si>
  <si>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</si>
  <si>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</si>
  <si>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</si>
  <si>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</si>
  <si>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</si>
  <si>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</si>
  <si>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</si>
  <si>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</si>
  <si>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</si>
  <si>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</si>
  <si>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</si>
  <si>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</si>
  <si>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</si>
  <si>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</si>
  <si>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</si>
  <si>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</si>
  <si>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</si>
  <si>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</si>
  <si>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</si>
  <si>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</si>
  <si>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</si>
  <si>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</si>
  <si>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</si>
  <si>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</si>
  <si>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</si>
  <si>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</si>
  <si>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</si>
  <si>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</si>
  <si>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</si>
  <si>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</si>
  <si>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</si>
  <si>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</si>
  <si>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</si>
  <si>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</si>
  <si>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</si>
  <si>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</si>
  <si>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</si>
  <si>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</si>
  <si>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</si>
  <si>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</si>
  <si>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</si>
  <si>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</si>
  <si>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</si>
  <si>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</si>
  <si>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</si>
  <si>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</si>
  <si>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</si>
  <si>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</si>
  <si>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</si>
  <si>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</si>
  <si>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</si>
  <si>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</si>
  <si>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</si>
  <si>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</si>
  <si>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</si>
  <si>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</si>
  <si>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</si>
  <si>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</si>
  <si>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</si>
  <si>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</si>
  <si>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</si>
  <si>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</si>
  <si>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</si>
  <si>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</si>
  <si>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</si>
  <si>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</si>
  <si>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</si>
  <si>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</si>
  <si>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</si>
  <si>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</si>
  <si>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</si>
  <si>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</si>
  <si>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</si>
  <si>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</si>
  <si>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</si>
  <si>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</si>
  <si>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</si>
  <si>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</si>
  <si>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</si>
  <si>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</si>
  <si>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</si>
  <si>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</si>
  <si>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</si>
  <si>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</si>
  <si>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</si>
  <si>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</si>
  <si>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</si>
  <si>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</si>
  <si>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</si>
  <si>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</si>
  <si>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</si>
  <si>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</si>
  <si>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</si>
  <si>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</si>
  <si>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</si>
  <si>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</si>
  <si>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</si>
  <si>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</si>
  <si>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</si>
  <si>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</si>
  <si>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</si>
  <si>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</si>
  <si>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</si>
  <si>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</si>
  <si>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</si>
  <si>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</si>
  <si>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</si>
  <si>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</si>
  <si>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</si>
  <si>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</si>
  <si>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</si>
  <si>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</si>
  <si>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</si>
  <si>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</si>
  <si>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</si>
  <si>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</si>
  <si>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</si>
  <si>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</si>
  <si>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</si>
  <si>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</si>
  <si>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</si>
  <si>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</si>
  <si>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</si>
  <si>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</si>
  <si>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</si>
  <si>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</si>
  <si>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</si>
  <si>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</si>
  <si>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</si>
  <si>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</si>
  <si>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</si>
  <si>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</si>
  <si>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</si>
  <si>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</si>
  <si>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</si>
  <si>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</si>
  <si>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</si>
  <si>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</si>
  <si>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</si>
  <si>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</si>
  <si>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</si>
  <si>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</si>
  <si>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</si>
  <si>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</si>
  <si>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</si>
  <si>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</si>
  <si>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</si>
  <si>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</si>
  <si>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</si>
  <si>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</si>
  <si>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</si>
  <si>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</si>
  <si>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</si>
  <si>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</si>
  <si>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</si>
  <si>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</si>
  <si>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</si>
  <si>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</si>
  <si>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</si>
  <si>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</si>
  <si>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</si>
  <si>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</si>
  <si>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</si>
  <si>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</si>
  <si>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</si>
  <si>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</si>
  <si>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</si>
  <si>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</si>
  <si>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</si>
  <si>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</si>
  <si>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</si>
  <si>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</si>
  <si>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</si>
  <si>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</si>
  <si>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</si>
  <si>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</si>
  <si>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</si>
  <si>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</si>
  <si>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</si>
  <si>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</si>
  <si>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</si>
  <si>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</si>
  <si>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</si>
  <si>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</si>
  <si>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</si>
  <si>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</si>
  <si>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</si>
  <si>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</si>
  <si>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</si>
  <si>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</si>
  <si>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</si>
  <si>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</si>
  <si>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</si>
  <si>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</si>
  <si>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</si>
  <si>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</si>
  <si>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</si>
  <si>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</si>
  <si>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</si>
  <si>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</si>
  <si>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</si>
  <si>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</si>
  <si>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</si>
  <si>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</si>
  <si>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</si>
  <si>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</si>
  <si>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</si>
  <si>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</si>
  <si>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</si>
  <si>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</si>
  <si>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</si>
  <si>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</si>
  <si>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</si>
  <si>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</si>
  <si>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</si>
  <si>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</si>
  <si>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</si>
  <si>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</si>
  <si>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</si>
  <si>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</si>
  <si>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</si>
  <si>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</si>
  <si>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</si>
  <si>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</si>
  <si>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</si>
  <si>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</si>
  <si>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</si>
  <si>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</si>
  <si>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</si>
  <si>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</si>
  <si>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</si>
  <si>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</si>
  <si>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</si>
  <si>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</si>
  <si>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</si>
  <si>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</si>
  <si>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</si>
  <si>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</si>
  <si>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</si>
  <si>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</si>
  <si>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</si>
  <si>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</si>
  <si>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</si>
  <si>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</si>
  <si>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</si>
  <si>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</si>
  <si>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</si>
  <si>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</si>
  <si>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</si>
  <si>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</si>
  <si>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</si>
  <si>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</si>
  <si>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</si>
  <si>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</si>
  <si>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</si>
  <si>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</si>
  <si>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</si>
  <si>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</si>
  <si>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</si>
  <si>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</si>
  <si>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</si>
  <si>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</si>
  <si>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</si>
  <si>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</si>
  <si>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</si>
  <si>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</si>
  <si>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</si>
  <si>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</si>
  <si>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</si>
  <si>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</si>
  <si>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</si>
  <si>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</si>
  <si>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</si>
  <si>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</si>
  <si>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</si>
  <si>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</si>
  <si>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</si>
  <si>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</si>
  <si>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</si>
  <si>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</si>
  <si>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</si>
  <si>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</si>
  <si>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</si>
  <si>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</si>
  <si>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</si>
  <si>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</si>
  <si>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</si>
  <si>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</si>
  <si>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</si>
  <si>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</si>
  <si>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</si>
  <si>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</si>
  <si>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</si>
  <si>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</si>
  <si>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</si>
  <si>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</si>
  <si>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</si>
  <si>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</si>
  <si>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</si>
  <si>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</si>
  <si>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</si>
  <si>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</si>
  <si>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</si>
  <si>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</si>
  <si>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</si>
  <si>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</si>
  <si>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</si>
  <si>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</si>
  <si>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</si>
  <si>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</si>
  <si>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</si>
  <si>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</si>
  <si>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</si>
  <si>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</si>
  <si>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</si>
  <si>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</si>
  <si>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</si>
  <si>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</si>
  <si>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</si>
  <si>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</si>
  <si>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</si>
  <si>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</si>
  <si>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</si>
  <si>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</si>
  <si>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</si>
  <si>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</si>
  <si>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</si>
  <si>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</si>
  <si>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</si>
  <si>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</si>
  <si>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</si>
  <si>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</si>
  <si>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</si>
  <si>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</si>
  <si>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</si>
  <si>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</si>
  <si>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</si>
  <si>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</si>
  <si>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</si>
  <si>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</si>
  <si>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</si>
  <si>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</si>
  <si>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</si>
  <si>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</si>
  <si>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</si>
  <si>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</si>
  <si>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</si>
  <si>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</si>
  <si>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</si>
  <si>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</si>
  <si>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</si>
  <si>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</si>
  <si>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</si>
  <si>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</si>
  <si>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</si>
  <si>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</si>
  <si>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</si>
  <si>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</si>
  <si>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</si>
  <si>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</si>
  <si>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</si>
  <si>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</si>
  <si>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</si>
  <si>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</si>
  <si>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</si>
  <si>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</si>
  <si>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</si>
  <si>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</si>
  <si>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</si>
  <si>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</si>
  <si>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</si>
  <si>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</si>
  <si>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</si>
  <si>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</si>
  <si>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</si>
  <si>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</si>
  <si>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</si>
  <si>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</si>
  <si>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</si>
  <si>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</si>
  <si>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</si>
  <si>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</si>
  <si>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</si>
  <si>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</si>
  <si>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</si>
  <si>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</si>
  <si>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</si>
  <si>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</si>
  <si>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</si>
  <si>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</si>
  <si>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</si>
  <si>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</si>
  <si>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</si>
  <si>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</si>
  <si>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</si>
  <si>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</si>
  <si>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</si>
  <si>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</si>
  <si>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</si>
  <si>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</si>
  <si>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</si>
  <si>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</si>
  <si>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</si>
  <si>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</si>
  <si>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</si>
  <si>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</si>
  <si>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</si>
  <si>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</si>
  <si>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</si>
  <si>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</si>
  <si>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</si>
  <si>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</si>
  <si>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</si>
  <si>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</si>
  <si>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</si>
  <si>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</si>
  <si>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</si>
  <si>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</si>
  <si>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</si>
  <si>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</si>
  <si>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</si>
  <si>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</si>
  <si>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</si>
  <si>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</si>
  <si>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</si>
  <si>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</si>
  <si>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</si>
  <si>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</si>
  <si>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</si>
  <si>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</si>
  <si>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</si>
  <si>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</si>
  <si>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</si>
  <si>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</si>
  <si>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</si>
  <si>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</si>
  <si>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</si>
  <si>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</si>
  <si>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</si>
  <si>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</si>
  <si>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</si>
  <si>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</si>
  <si>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</si>
  <si>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</si>
  <si>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</si>
  <si>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</si>
  <si>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</si>
  <si>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</si>
  <si>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</si>
  <si>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</si>
  <si>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</si>
  <si>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</si>
  <si>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</si>
  <si>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</si>
  <si>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</si>
  <si>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</si>
  <si>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</si>
  <si>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</si>
  <si>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</si>
  <si>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</si>
  <si>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</si>
  <si>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</si>
  <si>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</si>
  <si>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</si>
  <si>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</si>
  <si>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</si>
  <si>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</si>
  <si>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</si>
  <si>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</si>
  <si>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</si>
  <si>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</si>
  <si>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</si>
  <si>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</si>
  <si>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</si>
  <si>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</si>
  <si>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</si>
  <si>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</si>
  <si>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</si>
  <si>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</si>
  <si>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</si>
  <si>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</si>
  <si>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</si>
  <si>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</si>
  <si>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</si>
  <si>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</si>
  <si>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</si>
  <si>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</si>
  <si>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</si>
  <si>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</si>
  <si>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</si>
  <si>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</si>
  <si>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</si>
  <si>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</si>
  <si>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</si>
  <si>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</si>
  <si>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</si>
  <si>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</si>
  <si>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</si>
  <si>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</si>
  <si>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</si>
  <si>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</si>
  <si>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</si>
  <si>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</si>
  <si>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</si>
  <si>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</si>
  <si>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</si>
  <si>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</si>
  <si>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</si>
  <si>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</si>
  <si>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</si>
  <si>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</si>
  <si>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</si>
  <si>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</si>
  <si>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</si>
  <si>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</si>
  <si>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</si>
  <si>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</si>
  <si>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</si>
  <si>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</si>
  <si>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</si>
  <si>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</si>
  <si>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</si>
  <si>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</si>
  <si>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</si>
  <si>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</si>
  <si>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</si>
  <si>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</si>
  <si>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</si>
  <si>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</si>
  <si>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</si>
  <si>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</si>
  <si>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</si>
  <si>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</si>
  <si>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</si>
  <si>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</si>
  <si>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</si>
  <si>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</si>
  <si>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</si>
  <si>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</si>
  <si>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</si>
  <si>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</si>
  <si>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</si>
  <si>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</si>
  <si>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</si>
  <si>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</si>
  <si>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</si>
  <si>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</si>
  <si>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</si>
  <si>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</si>
  <si>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</si>
  <si>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</si>
  <si>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</si>
  <si>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</si>
  <si>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</si>
  <si>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</si>
  <si>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</si>
  <si>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</si>
  <si>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</si>
  <si>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</si>
  <si>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</si>
  <si>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</si>
  <si>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</si>
  <si>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</si>
  <si>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</si>
  <si>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</si>
  <si>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</si>
  <si>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</si>
  <si>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</si>
  <si>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</si>
  <si>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</si>
  <si>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</si>
  <si>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</si>
  <si>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</si>
  <si>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</si>
  <si>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</si>
  <si>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</si>
  <si>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</si>
  <si>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</si>
  <si>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</si>
  <si>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</si>
  <si>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</si>
  <si>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</si>
  <si>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</si>
  <si>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</si>
  <si>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</si>
  <si>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</si>
  <si>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</si>
  <si>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</si>
  <si>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</si>
  <si>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</si>
  <si>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</si>
  <si>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</si>
  <si>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</si>
  <si>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</si>
  <si>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</si>
  <si>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</si>
  <si>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</si>
  <si>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</si>
  <si>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</si>
  <si>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</si>
  <si>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</si>
  <si>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</si>
  <si>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</si>
  <si>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</si>
  <si>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</si>
  <si>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</si>
  <si>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</si>
  <si>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</si>
  <si>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</si>
  <si>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</si>
  <si>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</si>
  <si>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</si>
  <si>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</si>
  <si>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</si>
  <si>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</si>
  <si>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</si>
  <si>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</si>
  <si>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</si>
  <si>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</si>
  <si>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</si>
  <si>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</si>
  <si>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</si>
  <si>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</si>
  <si>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</si>
  <si>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</si>
  <si>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</si>
  <si>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</si>
  <si>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</si>
  <si>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</si>
  <si>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</si>
  <si>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</si>
  <si>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</si>
  <si>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</si>
  <si>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</si>
  <si>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</si>
  <si>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</si>
  <si>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</si>
  <si>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</si>
  <si>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</si>
  <si>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</si>
  <si>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</si>
  <si>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</si>
  <si>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</si>
  <si>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</si>
  <si>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</si>
  <si>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</si>
  <si>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</si>
  <si>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</si>
  <si>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</si>
  <si>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</si>
  <si>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</si>
  <si>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</si>
  <si>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</si>
  <si>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</si>
  <si>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</si>
  <si>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</si>
  <si>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</si>
  <si>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</si>
  <si>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</si>
  <si>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</si>
  <si>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</si>
  <si>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</si>
  <si>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</si>
  <si>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</si>
  <si>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</si>
  <si>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</si>
  <si>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</si>
  <si>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</si>
  <si>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</si>
  <si>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</si>
  <si>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</si>
  <si>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</si>
  <si>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</si>
  <si>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</si>
  <si>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</si>
  <si>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</si>
  <si>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</si>
  <si>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</si>
  <si>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</si>
  <si>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</si>
  <si>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</si>
  <si>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</si>
  <si>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</si>
  <si>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</si>
  <si>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</si>
  <si>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</si>
  <si>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</si>
  <si>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</si>
  <si>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</si>
  <si>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</si>
  <si>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</si>
  <si>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</si>
  <si>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</si>
  <si>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</si>
  <si>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</si>
  <si>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</si>
  <si>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</si>
  <si>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</si>
  <si>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</si>
  <si>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</si>
  <si>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</si>
  <si>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</si>
  <si>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</si>
  <si>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</si>
  <si>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</si>
  <si>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</si>
  <si>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</si>
  <si>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</si>
  <si>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</si>
  <si>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</si>
  <si>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</si>
  <si>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</si>
  <si>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</si>
  <si>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</si>
  <si>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</si>
  <si>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</si>
  <si>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</si>
  <si>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</si>
  <si>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</si>
  <si>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</si>
  <si>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</si>
  <si>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</si>
  <si>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</si>
  <si>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</si>
  <si>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</si>
  <si>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</si>
  <si>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</si>
  <si>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</si>
  <si>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</si>
  <si>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</si>
  <si>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</si>
  <si>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</si>
  <si>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</si>
  <si>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</si>
  <si>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</si>
  <si>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</si>
  <si>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</si>
  <si>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</si>
  <si>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</si>
  <si>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</si>
  <si>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</si>
  <si>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</si>
  <si>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</si>
  <si>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</si>
  <si>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</si>
  <si>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</si>
  <si>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</si>
  <si>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</si>
  <si>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</si>
  <si>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</si>
  <si>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</si>
  <si>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</si>
  <si>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</si>
  <si>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</si>
  <si>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</si>
  <si>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</si>
  <si>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</si>
  <si>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</si>
  <si>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</si>
  <si>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</si>
  <si>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</si>
  <si>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</si>
  <si>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</si>
  <si>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</si>
  <si>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</si>
  <si>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</si>
  <si>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</si>
  <si>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</si>
  <si>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</si>
  <si>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</si>
  <si>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</si>
  <si>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</si>
  <si>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</si>
  <si>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</si>
  <si>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</si>
  <si>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</si>
  <si>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</si>
  <si>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</si>
  <si>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</si>
  <si>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</si>
  <si>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</si>
  <si>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</si>
  <si>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</si>
  <si>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</si>
  <si>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</si>
  <si>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</si>
  <si>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</si>
  <si>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</si>
  <si>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</si>
  <si>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</si>
  <si>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</si>
  <si>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</si>
  <si>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</si>
  <si>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</si>
  <si>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</si>
  <si>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</si>
  <si>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</si>
  <si>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</si>
  <si>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</si>
  <si>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</si>
  <si>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</si>
  <si>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</si>
  <si>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</si>
  <si>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</si>
  <si>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</si>
  <si>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</si>
  <si>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</si>
  <si>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</si>
  <si>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</si>
  <si>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</si>
  <si>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</si>
  <si>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</si>
  <si>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</si>
  <si>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</si>
  <si>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</si>
  <si>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</si>
  <si>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</si>
  <si>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</si>
  <si>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</si>
  <si>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</si>
  <si>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</si>
  <si>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</si>
  <si>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</si>
  <si>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</si>
  <si>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</si>
  <si>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</si>
  <si>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</si>
  <si>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</si>
  <si>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</si>
  <si>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</si>
  <si>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</si>
  <si>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</si>
  <si>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</si>
  <si>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</si>
  <si>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</si>
  <si>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</si>
  <si>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</si>
  <si>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</si>
  <si>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</si>
  <si>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</si>
  <si>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</si>
  <si>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</si>
  <si>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</si>
  <si>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</si>
  <si>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</si>
  <si>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</si>
  <si>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</si>
  <si>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</si>
  <si>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</si>
  <si>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</si>
  <si>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</si>
  <si>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</si>
  <si>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</si>
  <si>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</si>
  <si>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</si>
  <si>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</si>
  <si>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</si>
  <si>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</si>
  <si>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</si>
  <si>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</si>
  <si>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</si>
  <si>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</si>
  <si>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</si>
  <si>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</si>
  <si>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</si>
  <si>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</si>
  <si>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</si>
  <si>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</si>
  <si>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</si>
  <si>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</si>
  <si>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</si>
  <si>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</si>
  <si>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</si>
  <si>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</si>
  <si>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</si>
  <si>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</si>
  <si>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</si>
  <si>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</si>
  <si>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</si>
  <si>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</si>
  <si>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</si>
  <si>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</si>
  <si>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</si>
  <si>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</si>
  <si>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</si>
  <si>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</si>
  <si>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</si>
  <si>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</si>
  <si>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</si>
  <si>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</si>
  <si>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</si>
  <si>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</si>
  <si>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</si>
  <si>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</si>
  <si>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</si>
  <si>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</si>
  <si>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</si>
  <si>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</si>
  <si>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</si>
  <si>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</si>
  <si>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</si>
  <si>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</si>
  <si>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</si>
  <si>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</si>
  <si>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</si>
  <si>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</si>
  <si>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</si>
  <si>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</si>
  <si>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</si>
  <si>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</si>
  <si>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</si>
  <si>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</si>
  <si>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</si>
  <si>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</si>
  <si>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</si>
  <si>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</si>
  <si>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</si>
  <si>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</si>
  <si>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</si>
  <si>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</si>
  <si>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</si>
  <si>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</si>
  <si>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</si>
  <si>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</si>
  <si>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</si>
  <si>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</si>
  <si>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</si>
  <si>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</si>
  <si>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</si>
  <si>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</si>
  <si>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</si>
  <si>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</si>
  <si>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</si>
  <si>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</si>
  <si>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</si>
  <si>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</si>
  <si>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</si>
  <si>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</si>
  <si>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</si>
  <si>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</si>
  <si>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</si>
  <si>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</si>
  <si>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</si>
  <si>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</si>
  <si>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</si>
  <si>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</si>
  <si>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</si>
  <si>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</si>
  <si>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</si>
  <si>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</si>
  <si>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</si>
  <si>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</si>
  <si>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</si>
  <si>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</si>
  <si>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</si>
  <si>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</si>
  <si>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</si>
  <si>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</si>
  <si>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</si>
  <si>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</si>
  <si>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</si>
  <si>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</si>
  <si>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</si>
  <si>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</si>
  <si>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</si>
  <si>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</si>
  <si>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</si>
  <si>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</si>
  <si>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</si>
  <si>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</si>
  <si>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</si>
  <si>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</si>
  <si>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</si>
  <si>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</si>
  <si>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</si>
  <si>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</si>
  <si>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</si>
  <si>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</si>
  <si>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</si>
  <si>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</si>
  <si>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</si>
  <si>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</si>
  <si>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</si>
  <si>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</si>
  <si>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</si>
  <si>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</si>
  <si>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</si>
  <si>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</si>
  <si>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</si>
  <si>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</si>
  <si>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</si>
  <si>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</si>
  <si>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</si>
  <si>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</si>
  <si>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</si>
  <si>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</si>
  <si>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</si>
  <si>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</si>
  <si>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</si>
  <si>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</si>
  <si>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</si>
  <si>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</si>
  <si>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</si>
  <si>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</si>
  <si>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</si>
  <si>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</si>
  <si>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</si>
  <si>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</si>
  <si>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</si>
  <si>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</si>
  <si>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</si>
  <si>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</si>
  <si>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</si>
  <si>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</si>
  <si>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</si>
  <si>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</si>
  <si>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</si>
  <si>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</si>
  <si>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</si>
  <si>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</si>
  <si>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</si>
  <si>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</si>
  <si>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</si>
  <si>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</si>
  <si>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</si>
  <si>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</si>
  <si>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</si>
  <si>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</si>
  <si>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</si>
  <si>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</si>
  <si>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</si>
  <si>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</si>
  <si>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</si>
  <si>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</si>
  <si>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</si>
  <si>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</si>
  <si>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</si>
  <si>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</si>
  <si>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</si>
  <si>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</si>
  <si>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</si>
  <si>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</si>
  <si>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</si>
  <si>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</si>
  <si>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</si>
  <si>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</si>
  <si>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</si>
  <si>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</si>
  <si>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</si>
  <si>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</si>
  <si>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</si>
  <si>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</si>
  <si>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</si>
  <si>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</si>
  <si>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</si>
  <si>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</si>
  <si>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</si>
  <si>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</si>
  <si>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</si>
  <si>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</si>
  <si>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</si>
  <si>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</si>
  <si>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</si>
  <si>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</si>
  <si>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</si>
  <si>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</si>
  <si>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</si>
  <si>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</si>
  <si>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</si>
  <si>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</si>
  <si>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</si>
  <si>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</si>
  <si>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</si>
  <si>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</si>
  <si>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</si>
  <si>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</si>
  <si>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</si>
  <si>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</si>
  <si>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</si>
  <si>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</si>
  <si>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</si>
  <si>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</si>
  <si>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</si>
  <si>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</si>
  <si>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</si>
  <si>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</si>
  <si>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</si>
  <si>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</si>
  <si>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</si>
  <si>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</si>
  <si>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</si>
  <si>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</si>
  <si>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</si>
  <si>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</si>
  <si>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</si>
  <si>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</si>
  <si>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</si>
  <si>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</si>
  <si>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</si>
  <si>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</si>
  <si>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</si>
  <si>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</si>
  <si>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</si>
  <si>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</si>
  <si>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</si>
  <si>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</si>
  <si>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</si>
  <si>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</si>
  <si>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</si>
  <si>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</si>
  <si>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</si>
  <si>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</si>
  <si>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</si>
  <si>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</si>
  <si>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</si>
  <si>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</si>
  <si>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</si>
  <si>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</si>
  <si>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</si>
  <si>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</si>
  <si>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</si>
  <si>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</si>
  <si>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</si>
  <si>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</si>
  <si>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</si>
  <si>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</si>
  <si>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</si>
  <si>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</si>
  <si>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</si>
  <si>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</si>
  <si>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</si>
  <si>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</si>
  <si>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</si>
  <si>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</si>
  <si>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</si>
  <si>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</si>
  <si>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</si>
  <si>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</si>
  <si>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</si>
  <si>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</si>
  <si>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</si>
  <si>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</si>
  <si>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</si>
  <si>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</si>
  <si>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</si>
  <si>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</si>
  <si>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</si>
  <si>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</si>
  <si>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</si>
  <si>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</si>
  <si>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</si>
  <si>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</si>
  <si>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</si>
  <si>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</si>
  <si>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</si>
  <si>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</si>
  <si>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</si>
  <si>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</si>
  <si>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</si>
  <si>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</si>
  <si>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</si>
  <si>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</si>
  <si>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</si>
  <si>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</si>
  <si>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</si>
  <si>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</si>
  <si>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</si>
  <si>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</si>
  <si>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</si>
  <si>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</si>
  <si>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</si>
  <si>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</si>
  <si>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</si>
  <si>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</si>
  <si>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</si>
  <si>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</si>
  <si>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</si>
  <si>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</si>
  <si>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</si>
  <si>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</si>
  <si>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</si>
  <si>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</si>
  <si>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</si>
  <si>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</si>
  <si>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</si>
  <si>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</si>
  <si>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</si>
  <si>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</si>
  <si>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</si>
  <si>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</si>
  <si>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</si>
  <si>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</si>
  <si>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</si>
  <si>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</si>
  <si>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</si>
  <si>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</si>
  <si>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</si>
  <si>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</si>
  <si>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</si>
  <si>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</si>
  <si>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</si>
  <si>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</si>
  <si>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</si>
  <si>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</si>
  <si>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</si>
  <si>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</si>
  <si>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</si>
  <si>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</si>
  <si>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</si>
  <si>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</si>
  <si>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</si>
  <si>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</si>
  <si>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</si>
  <si>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</si>
  <si>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</si>
  <si>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</si>
  <si>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</si>
  <si>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</si>
  <si>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</si>
  <si>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</si>
  <si>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</si>
  <si>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</si>
  <si>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</si>
  <si>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</si>
  <si>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</si>
  <si>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</si>
  <si>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</si>
  <si>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</si>
  <si>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</si>
  <si>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</si>
  <si>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</si>
  <si>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</si>
  <si>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</si>
  <si>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</si>
  <si>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</si>
  <si>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</si>
  <si>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</si>
  <si>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</si>
  <si>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</si>
  <si>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</si>
  <si>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</si>
  <si>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</si>
  <si>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</si>
  <si>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</si>
  <si>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</si>
  <si>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</si>
  <si>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</si>
  <si>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</si>
  <si>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</si>
  <si>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</si>
  <si>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</si>
  <si>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</si>
  <si>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</si>
  <si>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</si>
  <si>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</si>
  <si>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</si>
  <si>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</si>
  <si>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</si>
  <si>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</si>
  <si>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</si>
  <si>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</si>
  <si>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</si>
  <si>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</si>
  <si>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</si>
  <si>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</si>
  <si>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</si>
  <si>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</si>
  <si>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</si>
  <si>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</si>
  <si>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</si>
  <si>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</si>
  <si>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</si>
  <si>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</si>
  <si>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</si>
  <si>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</si>
  <si>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</si>
  <si>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</si>
  <si>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</si>
  <si>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</si>
  <si>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</si>
  <si>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</si>
  <si>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</si>
  <si>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</si>
  <si>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</si>
  <si>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</si>
  <si>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</si>
  <si>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</si>
  <si>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</si>
  <si>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</si>
  <si>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</si>
  <si>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</si>
  <si>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</si>
  <si>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</si>
  <si>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</si>
  <si>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</si>
  <si>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</si>
  <si>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</si>
  <si>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</si>
  <si>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</si>
  <si>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</si>
  <si>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</si>
  <si>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</si>
  <si>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</si>
  <si>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</si>
  <si>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</si>
  <si>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</si>
  <si>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</si>
  <si>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</si>
  <si>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</si>
  <si>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</si>
  <si>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</si>
  <si>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</si>
  <si>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</si>
  <si>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</si>
  <si>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</si>
  <si>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</si>
  <si>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</si>
  <si>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</si>
  <si>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</si>
  <si>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</si>
  <si>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</si>
  <si>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</si>
  <si>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</si>
  <si>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</si>
  <si>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</si>
  <si>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</si>
  <si>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</si>
  <si>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</si>
  <si>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</si>
  <si>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</si>
  <si>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</si>
  <si>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</si>
  <si>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</si>
  <si>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</si>
  <si>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</si>
  <si>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</si>
  <si>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</si>
  <si>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</si>
  <si>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</si>
  <si>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</si>
  <si>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</si>
  <si>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</si>
  <si>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</si>
  <si>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</si>
  <si>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</si>
  <si>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</si>
  <si>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</si>
  <si>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</si>
  <si>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</si>
  <si>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</si>
  <si>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</si>
  <si>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</si>
  <si>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</si>
  <si>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</si>
  <si>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</si>
  <si>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</si>
  <si>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</si>
  <si>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</si>
  <si>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</si>
  <si>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</si>
  <si>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</si>
  <si>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</si>
  <si>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</si>
  <si>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</si>
  <si>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</si>
  <si>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</si>
  <si>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</si>
  <si>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</si>
  <si>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</si>
  <si>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</si>
  <si>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</si>
  <si>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</si>
  <si>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</si>
  <si>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</si>
  <si>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</si>
  <si>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</si>
  <si>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</si>
  <si>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</si>
  <si>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</si>
  <si>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</si>
  <si>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</si>
  <si>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</si>
  <si>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</si>
  <si>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</si>
  <si>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</si>
  <si>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</si>
  <si>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</si>
  <si>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</si>
  <si>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</si>
  <si>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</si>
  <si>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</si>
  <si>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</si>
  <si>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</si>
  <si>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</si>
  <si>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</si>
  <si>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</si>
  <si>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</si>
  <si>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</si>
  <si>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</si>
  <si>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</si>
  <si>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</si>
  <si>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</si>
  <si>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</si>
  <si>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</si>
  <si>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</si>
  <si>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</si>
  <si>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</si>
  <si>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</si>
  <si>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</si>
  <si>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</si>
  <si>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</si>
  <si>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</si>
  <si>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</si>
  <si>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</si>
  <si>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</si>
  <si>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</si>
  <si>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</si>
  <si>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</si>
  <si>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</si>
  <si>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</si>
  <si>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</si>
  <si>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</si>
  <si>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</si>
  <si>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</si>
  <si>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</si>
  <si>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</si>
  <si>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</si>
  <si>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</si>
  <si>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</si>
  <si>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</si>
  <si>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</si>
  <si>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</si>
  <si>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</si>
  <si>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</si>
  <si>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</si>
  <si>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</si>
  <si>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</si>
  <si>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</si>
  <si>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</si>
  <si>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</si>
  <si>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</si>
  <si>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</si>
  <si>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</si>
  <si>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</si>
  <si>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</si>
  <si>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</si>
  <si>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</si>
  <si>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</si>
  <si>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</si>
  <si>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</si>
  <si>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</si>
  <si>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</si>
  <si>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</si>
  <si>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</si>
  <si>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</si>
  <si>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</si>
  <si>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</si>
  <si>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</si>
  <si>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</si>
  <si>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</si>
  <si>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</si>
  <si>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</si>
  <si>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</si>
  <si>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</si>
  <si>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</si>
  <si>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</si>
  <si>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</si>
  <si>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</si>
  <si>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</si>
  <si>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</si>
  <si>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</si>
  <si>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</si>
  <si>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</si>
  <si>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</si>
  <si>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</si>
  <si>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</si>
  <si>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</si>
  <si>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</si>
  <si>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</si>
  <si>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</si>
  <si>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</si>
  <si>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</si>
  <si>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</si>
  <si>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</si>
  <si>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</si>
  <si>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</si>
  <si>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</si>
  <si>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</si>
  <si>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</si>
  <si>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</si>
  <si>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</si>
  <si>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</si>
  <si>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</si>
  <si>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</si>
  <si>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</si>
  <si>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</si>
  <si>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</si>
  <si>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</si>
  <si>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</si>
  <si>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</si>
  <si>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</si>
  <si>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</si>
  <si>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</si>
  <si>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</si>
  <si>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</si>
  <si>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</si>
  <si>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</si>
  <si>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</si>
  <si>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</si>
  <si>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</si>
  <si>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</si>
  <si>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</si>
  <si>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</si>
  <si>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</si>
  <si>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</si>
  <si>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</si>
  <si>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</si>
  <si>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</si>
  <si>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</si>
  <si>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</si>
  <si>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</si>
  <si>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</si>
  <si>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</si>
  <si>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</si>
  <si>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</si>
  <si>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</si>
  <si>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</si>
  <si>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</si>
  <si>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</si>
  <si>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</si>
  <si>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</si>
  <si>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</si>
  <si>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</si>
  <si>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</si>
  <si>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</si>
  <si>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</si>
  <si>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</si>
  <si>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</si>
  <si>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</si>
  <si>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</si>
  <si>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</si>
  <si>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</si>
  <si>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</si>
  <si>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</si>
  <si>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</si>
  <si>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</si>
  <si>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</si>
  <si>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</si>
  <si>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</si>
  <si>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</si>
  <si>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</si>
  <si>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</si>
  <si>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</si>
  <si>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</si>
  <si>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</si>
  <si>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</si>
  <si>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</si>
  <si>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</si>
  <si>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</si>
  <si>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</si>
  <si>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</si>
  <si>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</si>
  <si>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</si>
  <si>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</si>
  <si>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</si>
  <si>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</si>
  <si>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</si>
  <si>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</si>
  <si>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</si>
  <si>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</si>
  <si>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</si>
  <si>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</si>
  <si>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</si>
  <si>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</si>
  <si>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</si>
  <si>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</si>
  <si>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</si>
  <si>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</si>
  <si>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</si>
  <si>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</si>
  <si>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</si>
  <si>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</si>
  <si>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</si>
  <si>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</si>
  <si>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</si>
  <si>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</si>
  <si>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</si>
  <si>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</si>
  <si>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</si>
  <si>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</si>
  <si>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</si>
  <si>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</si>
  <si>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</si>
  <si>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</si>
  <si>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</si>
  <si>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</si>
  <si>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</si>
  <si>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</si>
  <si>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</si>
  <si>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</si>
  <si>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</si>
  <si>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</si>
  <si>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</si>
  <si>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</si>
  <si>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</si>
  <si>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</si>
  <si>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</si>
  <si>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</si>
  <si>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</si>
  <si>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</si>
  <si>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</si>
  <si>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</si>
  <si>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</si>
  <si>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</si>
  <si>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</si>
  <si>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</si>
  <si>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</si>
  <si>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</si>
  <si>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</si>
  <si>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</si>
  <si>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</si>
  <si>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</si>
  <si>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</si>
  <si>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</si>
  <si>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</si>
  <si>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</si>
  <si>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</si>
  <si>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</si>
  <si>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</si>
  <si>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</si>
  <si>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</si>
  <si>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</si>
  <si>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</si>
  <si>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</si>
  <si>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</si>
  <si>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</si>
  <si>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</si>
  <si>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</si>
  <si>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</si>
  <si>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</si>
  <si>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</si>
  <si>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</si>
  <si>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</si>
  <si>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</si>
  <si>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</si>
  <si>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</si>
  <si>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</si>
  <si>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</si>
  <si>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</si>
  <si>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</si>
  <si>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</si>
  <si>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</si>
  <si>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</si>
  <si>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</si>
  <si>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</si>
  <si>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</si>
  <si>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</si>
  <si>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</si>
  <si>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</si>
  <si>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</si>
  <si>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</si>
  <si>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</si>
  <si>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</si>
  <si>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</si>
  <si>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</si>
  <si>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</si>
  <si>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</si>
  <si>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</si>
  <si>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</si>
  <si>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</si>
  <si>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</si>
  <si>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</si>
  <si>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</si>
  <si>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</si>
  <si>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</si>
  <si>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</si>
  <si>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</si>
  <si>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</si>
  <si>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</si>
  <si>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</si>
  <si>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</si>
  <si>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</si>
  <si>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</si>
  <si>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</si>
  <si>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</si>
  <si>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</si>
  <si>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</si>
  <si>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</si>
  <si>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</si>
  <si>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</si>
  <si>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</si>
  <si>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</si>
  <si>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</si>
  <si>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</si>
  <si>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</si>
  <si>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</si>
  <si>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</si>
  <si>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</si>
  <si>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</si>
  <si>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</si>
  <si>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</si>
  <si>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</si>
  <si>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</si>
  <si>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</si>
  <si>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</si>
  <si>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</si>
  <si>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</si>
  <si>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</si>
  <si>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</si>
  <si>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</si>
  <si>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</si>
  <si>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</si>
  <si>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</si>
  <si>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</si>
  <si>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</si>
  <si>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</si>
  <si>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</si>
  <si>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</si>
  <si>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</si>
  <si>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</si>
  <si>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</si>
  <si>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</si>
  <si>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</si>
  <si>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</si>
  <si>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</si>
  <si>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</si>
  <si>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</si>
  <si>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</si>
  <si>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</si>
  <si>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</si>
  <si>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</si>
  <si>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</si>
  <si>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</si>
  <si>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</si>
  <si>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</si>
  <si>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</si>
  <si>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</si>
  <si>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</si>
  <si>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</si>
  <si>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</si>
  <si>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</si>
  <si>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</si>
  <si>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</si>
  <si>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</si>
  <si>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</si>
  <si>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</si>
  <si>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</si>
  <si>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</si>
  <si>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</si>
  <si>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</si>
  <si>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</si>
  <si>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</si>
  <si>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</si>
  <si>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</si>
  <si>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</si>
  <si>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</si>
  <si>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</si>
  <si>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</si>
  <si>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</si>
  <si>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</si>
  <si>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</si>
  <si>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</si>
  <si>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</si>
  <si>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</si>
  <si>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</si>
  <si>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</si>
  <si>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</si>
  <si>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</si>
  <si>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</si>
  <si>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</si>
  <si>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</si>
  <si>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</si>
  <si>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</si>
  <si>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</si>
  <si>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</si>
  <si>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</si>
  <si>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</si>
  <si>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</si>
  <si>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</si>
  <si>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</si>
  <si>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</si>
  <si>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</si>
  <si>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</si>
  <si>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</si>
  <si>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</si>
  <si>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</si>
  <si>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</si>
  <si>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</si>
  <si>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</si>
  <si>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</si>
  <si>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</si>
  <si>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</si>
  <si>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</si>
  <si>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</si>
  <si>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</si>
  <si>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</si>
  <si>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</si>
  <si>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</si>
  <si>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</si>
  <si>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</si>
  <si>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</si>
  <si>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</si>
  <si>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</si>
  <si>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</si>
  <si>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</si>
  <si>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</si>
  <si>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</si>
  <si>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</si>
  <si>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</si>
  <si>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</si>
  <si>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</si>
  <si>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</si>
  <si>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</si>
  <si>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</si>
  <si>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</si>
  <si>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</si>
  <si>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</si>
  <si>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</si>
  <si>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</si>
  <si>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</si>
  <si>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</si>
  <si>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</si>
  <si>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</si>
  <si>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</si>
  <si>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</si>
  <si>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</si>
  <si>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</si>
  <si>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</si>
  <si>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</si>
  <si>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</si>
  <si>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</si>
  <si>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</si>
  <si>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</si>
  <si>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</si>
  <si>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</si>
  <si>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</si>
  <si>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</si>
  <si>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</si>
  <si>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</si>
  <si>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</si>
  <si>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</si>
  <si>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</si>
  <si>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</si>
  <si>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</si>
  <si>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</si>
  <si>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</si>
  <si>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</si>
  <si>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</si>
  <si>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</si>
  <si>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</si>
  <si>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</si>
  <si>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</si>
  <si>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</si>
  <si>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</si>
  <si>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</si>
  <si>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</si>
  <si>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</si>
  <si>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</si>
  <si>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</si>
  <si>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</si>
  <si>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</si>
  <si>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</si>
  <si>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</si>
  <si>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</si>
  <si>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</si>
  <si>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</si>
  <si>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</si>
  <si>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</si>
  <si>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</si>
  <si>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</si>
  <si>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</si>
  <si>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</si>
  <si>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</si>
  <si>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</si>
  <si>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</si>
  <si>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</si>
  <si>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</si>
  <si>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</si>
  <si>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</si>
  <si>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</si>
  <si>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</si>
  <si>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</si>
  <si>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</si>
  <si>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</si>
  <si>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</si>
  <si>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</si>
  <si>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</si>
  <si>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</si>
  <si>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</si>
  <si>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</si>
  <si>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</si>
  <si>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</si>
  <si>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</si>
  <si>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</si>
  <si>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</si>
  <si>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</si>
  <si>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</si>
  <si>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</si>
  <si>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</si>
  <si>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</si>
  <si>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</si>
  <si>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</si>
  <si>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</si>
  <si>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</si>
  <si>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</si>
  <si>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</si>
  <si>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</si>
  <si>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</si>
  <si>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</si>
  <si>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</si>
  <si>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</si>
  <si>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</si>
  <si>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</si>
  <si>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</si>
  <si>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</si>
  <si>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</si>
  <si>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</si>
  <si>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</si>
  <si>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</si>
  <si>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</si>
  <si>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</si>
  <si>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</si>
  <si>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</si>
  <si>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</si>
  <si>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</si>
  <si>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</si>
  <si>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</si>
  <si>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</si>
  <si>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</si>
  <si>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</si>
  <si>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</si>
  <si>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</si>
  <si>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</si>
  <si>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</si>
  <si>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</si>
  <si>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</si>
  <si>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</si>
  <si>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</si>
  <si>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</si>
  <si>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</si>
  <si>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</si>
  <si>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</si>
  <si>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</si>
  <si>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</si>
  <si>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</si>
  <si>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</si>
  <si>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</si>
  <si>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</si>
  <si>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</si>
  <si>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</si>
  <si>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</si>
  <si>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</si>
  <si>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</si>
  <si>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</si>
  <si>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</si>
  <si>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</si>
  <si>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</si>
  <si>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</si>
  <si>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</si>
  <si>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</si>
  <si>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</si>
  <si>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</si>
  <si>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</si>
  <si>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</si>
  <si>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</si>
  <si>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</si>
  <si>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</si>
  <si>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</si>
  <si>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</si>
  <si>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</si>
  <si>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</si>
  <si>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</si>
  <si>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</si>
  <si>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</si>
  <si>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</si>
  <si>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</si>
  <si>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</si>
  <si>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</si>
  <si>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</si>
  <si>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</si>
  <si>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</si>
  <si>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</si>
  <si>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</si>
  <si>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</si>
  <si>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</si>
  <si>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</si>
  <si>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</si>
  <si>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</si>
  <si>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</si>
  <si>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</si>
  <si>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</si>
  <si>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</si>
  <si>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</si>
  <si>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</si>
  <si>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</si>
  <si>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</si>
  <si>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</si>
  <si>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</si>
  <si>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</si>
  <si>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</si>
  <si>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</si>
  <si>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</si>
  <si>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</si>
  <si>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</si>
  <si>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</si>
  <si>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</si>
  <si>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</si>
  <si>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</si>
  <si>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</si>
  <si>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</si>
  <si>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</si>
  <si>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</si>
  <si>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</si>
  <si>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</si>
  <si>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</si>
  <si>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</si>
  <si>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</si>
  <si>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</si>
  <si>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</si>
  <si>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</si>
  <si>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</si>
  <si>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</si>
  <si>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</si>
  <si>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</si>
  <si>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</si>
  <si>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</si>
  <si>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</si>
  <si>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</si>
  <si>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</si>
  <si>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</si>
  <si>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</si>
  <si>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</si>
  <si>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</si>
  <si>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</si>
  <si>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</si>
  <si>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</si>
  <si>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</si>
  <si>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</si>
  <si>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</si>
  <si>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</si>
  <si>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</si>
  <si>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</si>
  <si>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</si>
  <si>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</si>
  <si>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</si>
  <si>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</si>
  <si>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</si>
  <si>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</si>
  <si>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</si>
  <si>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</si>
  <si>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</si>
  <si>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</si>
  <si>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</si>
  <si>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</si>
  <si>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</si>
  <si>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</si>
  <si>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</si>
  <si>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</si>
  <si>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</si>
  <si>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</si>
  <si>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</si>
  <si>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</si>
  <si>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</si>
  <si>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</si>
  <si>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</si>
  <si>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</si>
  <si>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</si>
  <si>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</si>
  <si>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</si>
  <si>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</si>
  <si>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</si>
  <si>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</si>
  <si>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</si>
  <si>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</si>
  <si>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</si>
  <si>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</si>
  <si>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</si>
  <si>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</si>
  <si>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</si>
  <si>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</si>
  <si>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</si>
  <si>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</si>
  <si>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</si>
  <si>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</si>
  <si>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</si>
  <si>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</si>
  <si>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</si>
  <si>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</si>
  <si>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</si>
  <si>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</si>
  <si>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</si>
  <si>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</si>
  <si>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</si>
  <si>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</si>
  <si>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</si>
  <si>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</si>
  <si>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</si>
  <si>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</si>
  <si>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</si>
  <si>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</si>
  <si>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</si>
  <si>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</si>
  <si>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</si>
  <si>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</si>
  <si>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</si>
  <si>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</si>
  <si>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</si>
  <si>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</si>
  <si>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</si>
  <si>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</si>
  <si>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</si>
  <si>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</si>
  <si>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</si>
  <si>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</si>
  <si>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</si>
  <si>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</si>
  <si>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</si>
  <si>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</si>
  <si>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</si>
  <si>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</si>
  <si>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</si>
  <si>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</si>
  <si>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</si>
  <si>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</si>
  <si>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</si>
  <si>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</si>
  <si>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</si>
  <si>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</si>
  <si>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</si>
  <si>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</si>
  <si>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</si>
  <si>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</si>
  <si>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</si>
  <si>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</si>
  <si>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</si>
  <si>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</si>
  <si>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</si>
  <si>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</si>
  <si>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</si>
  <si>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</si>
  <si>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</si>
  <si>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</si>
  <si>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</si>
  <si>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</si>
  <si>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</si>
  <si>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</si>
  <si>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</si>
  <si>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</si>
  <si>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</si>
  <si>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</si>
  <si>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</si>
  <si>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</si>
  <si>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</si>
  <si>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</si>
  <si>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</si>
  <si>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</si>
  <si>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</si>
  <si>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</si>
  <si>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</si>
  <si>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</si>
  <si>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</si>
  <si>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</si>
  <si>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</si>
  <si>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</si>
  <si>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</si>
  <si>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</si>
  <si>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</si>
  <si>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</si>
  <si>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</si>
  <si>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</si>
  <si>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</si>
  <si>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</si>
  <si>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</si>
  <si>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</si>
  <si>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</si>
  <si>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</si>
  <si>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</si>
  <si>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</si>
  <si>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</si>
  <si>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</si>
  <si>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</si>
  <si>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</si>
  <si>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</si>
  <si>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</si>
  <si>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</si>
  <si>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</si>
  <si>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</si>
  <si>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</si>
  <si>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</si>
  <si>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</si>
  <si>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</si>
  <si>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</si>
  <si>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</si>
  <si>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</si>
  <si>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</si>
  <si>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</si>
  <si>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</si>
  <si>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</si>
  <si>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</si>
  <si>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</si>
  <si>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</si>
  <si>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</si>
  <si>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</si>
  <si>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</si>
  <si>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</si>
  <si>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</si>
  <si>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</si>
  <si>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</si>
  <si>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</si>
  <si>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</si>
  <si>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</si>
  <si>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</si>
  <si>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</si>
  <si>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</si>
  <si>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</si>
  <si>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</si>
  <si>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</si>
  <si>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</si>
  <si>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</si>
  <si>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</si>
  <si>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</si>
  <si>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</si>
  <si>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</si>
  <si>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</si>
  <si>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</si>
  <si>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</si>
  <si>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</si>
  <si>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</si>
  <si>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</si>
  <si>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</si>
  <si>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</si>
  <si>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</si>
  <si>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</si>
  <si>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</si>
  <si>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</si>
  <si>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</si>
  <si>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</si>
  <si>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</si>
  <si>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</si>
  <si>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</si>
  <si>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</si>
  <si>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</si>
  <si>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</si>
  <si>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</si>
  <si>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</si>
  <si>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</si>
  <si>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</si>
  <si>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</si>
  <si>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</si>
  <si>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</si>
  <si>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</si>
  <si>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</si>
  <si>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</si>
  <si>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</si>
  <si>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</si>
  <si>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</si>
  <si>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</si>
  <si>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</si>
  <si>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</si>
  <si>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</si>
  <si>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</si>
  <si>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</si>
  <si>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</si>
  <si>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</si>
  <si>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</si>
  <si>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</si>
  <si>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</si>
  <si>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</si>
  <si>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</si>
  <si>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</si>
  <si>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</si>
  <si>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</si>
  <si>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</si>
  <si>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</si>
  <si>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</si>
  <si>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</si>
  <si>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</si>
  <si>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</si>
  <si>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</si>
  <si>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</si>
  <si>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</si>
  <si>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</si>
  <si>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</si>
  <si>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</si>
  <si>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</si>
  <si>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</si>
  <si>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</si>
  <si>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</si>
  <si>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</si>
  <si>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</si>
  <si>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</si>
  <si>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</si>
  <si>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</si>
  <si>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</si>
  <si>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</si>
  <si>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</si>
  <si>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</si>
  <si>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</si>
  <si>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</si>
  <si>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</si>
  <si>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</si>
  <si>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</si>
  <si>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</si>
  <si>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</si>
  <si>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</si>
  <si>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</si>
  <si>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</si>
  <si>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</si>
  <si>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</si>
  <si>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</si>
  <si>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</si>
  <si>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</si>
  <si>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</si>
  <si>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</si>
  <si>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</si>
  <si>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</si>
  <si>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</si>
  <si>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</si>
  <si>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</si>
  <si>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</si>
  <si>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</si>
  <si>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</si>
  <si>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</si>
  <si>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</si>
  <si>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</si>
  <si>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</si>
  <si>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</si>
  <si>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</si>
  <si>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</si>
  <si>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</si>
  <si>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</si>
  <si>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</si>
  <si>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</si>
  <si>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</si>
  <si>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</si>
  <si>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</si>
  <si>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</si>
  <si>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</si>
  <si>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</si>
  <si>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</si>
  <si>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</si>
  <si>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</si>
  <si>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</si>
  <si>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</si>
  <si>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</si>
  <si>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</si>
  <si>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</si>
  <si>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</si>
  <si>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</si>
  <si>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</si>
  <si>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</si>
  <si>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</si>
  <si>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</si>
  <si>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</si>
  <si>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</si>
  <si>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</si>
  <si>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</si>
  <si>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</si>
  <si>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</si>
  <si>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</si>
  <si>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</si>
  <si>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</si>
  <si>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</si>
  <si>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</si>
  <si>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</si>
  <si>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</si>
  <si>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</si>
  <si>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</si>
  <si>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</si>
  <si>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</si>
  <si>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</si>
  <si>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</si>
  <si>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</si>
  <si>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</si>
  <si>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</si>
  <si>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</si>
  <si>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</si>
  <si>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</si>
  <si>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</si>
  <si>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</si>
  <si>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</si>
  <si>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</si>
  <si>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</si>
  <si>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</si>
  <si>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</si>
  <si>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</si>
  <si>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</si>
  <si>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</si>
  <si>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</si>
  <si>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</si>
  <si>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</si>
  <si>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</si>
  <si>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</si>
  <si>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</si>
  <si>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</si>
  <si>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</si>
  <si>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</si>
  <si>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</si>
  <si>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</si>
  <si>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</si>
  <si>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</si>
  <si>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</si>
  <si>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</si>
  <si>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</si>
  <si>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</si>
  <si>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</si>
  <si>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</si>
  <si>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</si>
  <si>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</si>
  <si>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</si>
  <si>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</si>
  <si>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</si>
  <si>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</si>
  <si>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</si>
  <si>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</si>
  <si>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</si>
  <si>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</si>
  <si>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</si>
  <si>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</si>
  <si>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</si>
  <si>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</si>
  <si>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</si>
  <si>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</si>
  <si>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</si>
  <si>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</si>
  <si>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</si>
  <si>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</si>
  <si>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</si>
  <si>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</si>
  <si>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</si>
  <si>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</si>
  <si>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</si>
  <si>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</si>
  <si>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</si>
  <si>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</si>
  <si>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</si>
  <si>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</si>
  <si>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</si>
  <si>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</si>
  <si>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</si>
  <si>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</si>
  <si>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</si>
  <si>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</si>
  <si>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</si>
  <si>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</si>
  <si>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</si>
  <si>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</si>
  <si>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</si>
  <si>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</si>
  <si>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</si>
  <si>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</si>
  <si>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</si>
  <si>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</si>
  <si>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</si>
  <si>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</si>
  <si>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</si>
  <si>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</si>
  <si>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</si>
  <si>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</si>
  <si>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</si>
  <si>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</si>
  <si>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</si>
  <si>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</si>
  <si>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</si>
  <si>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</si>
  <si>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</si>
  <si>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</si>
  <si>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</si>
  <si>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</si>
  <si>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</si>
  <si>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</si>
  <si>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</si>
  <si>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</si>
  <si>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</si>
  <si>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</si>
  <si>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</si>
  <si>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</si>
  <si>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</si>
  <si>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</si>
  <si>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</si>
  <si>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</si>
  <si>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</si>
  <si>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</si>
  <si>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</si>
  <si>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</si>
  <si>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</si>
  <si>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</si>
  <si>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</si>
  <si>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</si>
  <si>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</si>
  <si>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</si>
  <si>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</si>
  <si>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</si>
  <si>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</si>
  <si>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</si>
  <si>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</si>
  <si>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</si>
  <si>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</si>
  <si>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</si>
  <si>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</si>
  <si>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</si>
  <si>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</si>
  <si>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</si>
  <si>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</si>
  <si>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</si>
  <si>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</si>
  <si>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</si>
  <si>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</si>
  <si>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</si>
  <si>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</si>
  <si>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</si>
  <si>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</si>
  <si>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</si>
  <si>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</si>
  <si>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</si>
  <si>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</si>
  <si>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</si>
  <si>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</si>
  <si>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</si>
  <si>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</si>
  <si>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</si>
  <si>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</si>
  <si>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</si>
  <si>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</si>
  <si>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</si>
  <si>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</si>
  <si>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</si>
  <si>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</si>
  <si>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</si>
  <si>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</si>
  <si>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</si>
  <si>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</si>
  <si>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</si>
  <si>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</si>
  <si>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</si>
  <si>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</si>
  <si>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</si>
  <si>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</si>
  <si>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</si>
  <si>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</si>
  <si>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</si>
  <si>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</si>
  <si>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</si>
  <si>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</si>
  <si>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</si>
  <si>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</si>
  <si>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</si>
  <si>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</si>
  <si>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</si>
  <si>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</si>
  <si>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</si>
  <si>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</si>
  <si>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</si>
  <si>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</si>
  <si>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</si>
  <si>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</si>
  <si>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</si>
  <si>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</si>
  <si>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</si>
  <si>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</si>
  <si>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</si>
  <si>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</si>
  <si>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</si>
  <si>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</si>
  <si>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</si>
  <si>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</si>
  <si>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</si>
  <si>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</si>
  <si>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</si>
  <si>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</si>
  <si>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</si>
  <si>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</si>
  <si>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</si>
  <si>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</si>
  <si>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</si>
  <si>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</si>
  <si>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</si>
  <si>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</si>
  <si>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</si>
  <si>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</si>
  <si>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</si>
  <si>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</si>
  <si>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</si>
  <si>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</si>
  <si>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</si>
  <si>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</si>
  <si>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</si>
  <si>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</si>
  <si>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</si>
  <si>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</si>
  <si>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</si>
  <si>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</si>
  <si>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</si>
  <si>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</si>
  <si>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</si>
  <si>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</si>
  <si>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</si>
  <si>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</si>
  <si>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</si>
  <si>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</si>
  <si>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</si>
  <si>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</si>
  <si>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</si>
  <si>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</si>
  <si>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</si>
  <si>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</si>
  <si>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</si>
  <si>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</si>
  <si>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</si>
  <si>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</si>
  <si>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</si>
  <si>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</si>
  <si>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</si>
  <si>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</si>
  <si>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</si>
  <si>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</si>
  <si>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</si>
  <si>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</si>
  <si>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</si>
  <si>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</si>
  <si>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</si>
  <si>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</si>
  <si>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</si>
  <si>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</si>
  <si>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</si>
  <si>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</si>
  <si>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</si>
  <si>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</si>
  <si>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</si>
  <si>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</si>
  <si>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</si>
  <si>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</si>
  <si>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</si>
  <si>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</si>
  <si>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</si>
  <si>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</si>
  <si>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</si>
  <si>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</si>
  <si>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</si>
  <si>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</si>
  <si>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</si>
  <si>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</si>
  <si>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</si>
  <si>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</si>
  <si>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</si>
  <si>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</si>
  <si>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</si>
  <si>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</si>
  <si>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</si>
  <si>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</si>
  <si>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</si>
  <si>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</si>
  <si>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</si>
  <si>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</si>
  <si>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</si>
  <si>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</si>
  <si>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</si>
  <si>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</si>
  <si>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</si>
  <si>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</si>
  <si>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</si>
  <si>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</si>
  <si>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</si>
  <si>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</si>
  <si>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</si>
  <si>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</si>
  <si>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</si>
  <si>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</si>
  <si>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</si>
  <si>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</si>
  <si>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</si>
  <si>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</si>
  <si>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</si>
  <si>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</si>
  <si>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</si>
  <si>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</si>
  <si>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</si>
  <si>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</si>
  <si>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</si>
  <si>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</si>
  <si>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</si>
  <si>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</si>
  <si>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</si>
  <si>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</si>
  <si>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</si>
  <si>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</si>
  <si>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</si>
  <si>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</si>
  <si>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</si>
  <si>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</si>
  <si>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</si>
  <si>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</si>
  <si>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</si>
  <si>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</si>
  <si>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</si>
  <si>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</si>
  <si>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</si>
  <si>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</si>
  <si>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</si>
  <si>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</si>
  <si>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</si>
  <si>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</si>
  <si>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</si>
  <si>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</si>
  <si>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</si>
  <si>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</si>
  <si>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</si>
  <si>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</si>
  <si>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</si>
  <si>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</si>
  <si>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</si>
  <si>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</si>
  <si>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</si>
  <si>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</si>
  <si>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</si>
  <si>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</si>
  <si>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</si>
  <si>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</si>
  <si>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</si>
  <si>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</si>
  <si>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</si>
  <si>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</si>
  <si>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</si>
  <si>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</si>
  <si>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</si>
  <si>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</si>
  <si>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</si>
  <si>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</si>
  <si>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</si>
  <si>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</si>
  <si>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</si>
  <si>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</si>
  <si>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</si>
  <si>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</si>
  <si>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</si>
  <si>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</si>
  <si>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</si>
  <si>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</si>
  <si>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</si>
  <si>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</si>
  <si>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</si>
  <si>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</si>
  <si>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</si>
  <si>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</si>
  <si>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</si>
  <si>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</si>
  <si>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</si>
  <si>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</si>
  <si>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</si>
  <si>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</si>
  <si>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</si>
  <si>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</si>
  <si>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</si>
  <si>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</si>
  <si>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</si>
  <si>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</si>
  <si>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</si>
  <si>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</si>
  <si>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</si>
  <si>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</si>
  <si>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</si>
  <si>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</si>
  <si>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</si>
  <si>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</si>
  <si>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</si>
  <si>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</si>
  <si>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</si>
  <si>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</si>
  <si>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</si>
  <si>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</si>
  <si>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</si>
  <si>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</si>
  <si>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</si>
  <si>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</si>
  <si>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</si>
  <si>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</si>
  <si>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</si>
  <si>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</si>
  <si>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</si>
  <si>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</si>
  <si>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</si>
  <si>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</si>
  <si>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</si>
  <si>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</si>
  <si>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</si>
  <si>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</si>
  <si>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</si>
  <si>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</si>
  <si>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</si>
  <si>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</si>
  <si>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</si>
  <si>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</si>
  <si>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</si>
  <si>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</si>
  <si>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</si>
  <si>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</si>
  <si>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</si>
  <si>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</si>
  <si>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</si>
  <si>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</si>
  <si>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</si>
  <si>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</si>
  <si>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</si>
  <si>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</si>
  <si>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</si>
  <si>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</si>
  <si>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</si>
  <si>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</si>
  <si>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</si>
  <si>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</si>
  <si>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</si>
  <si>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</si>
  <si>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</si>
  <si>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</si>
  <si>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</si>
  <si>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</si>
  <si>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</si>
  <si>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</si>
  <si>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</si>
  <si>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</si>
  <si>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</si>
  <si>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</si>
  <si>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</si>
  <si>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</si>
  <si>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</si>
  <si>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</si>
  <si>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</si>
  <si>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</si>
  <si>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</si>
  <si>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</si>
  <si>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</si>
  <si>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</si>
  <si>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</si>
  <si>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</si>
  <si>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</si>
  <si>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</si>
  <si>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</si>
  <si>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</si>
  <si>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</si>
  <si>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</si>
  <si>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</si>
  <si>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</si>
  <si>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</si>
  <si>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</si>
  <si>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</si>
  <si>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</si>
  <si>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</si>
  <si>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</si>
  <si>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</si>
  <si>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</si>
  <si>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</si>
  <si>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</si>
  <si>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</si>
  <si>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</si>
  <si>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</si>
  <si>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</si>
  <si>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</si>
  <si>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</si>
  <si>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</si>
  <si>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</si>
  <si>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</si>
  <si>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</si>
  <si>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</si>
  <si>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</si>
  <si>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</si>
  <si>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</si>
  <si>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</si>
  <si>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</si>
  <si>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</si>
  <si>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</si>
  <si>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</si>
  <si>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</si>
  <si>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</si>
  <si>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</si>
  <si>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</si>
  <si>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</si>
  <si>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</si>
  <si>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</si>
  <si>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</si>
  <si>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</si>
  <si>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</si>
  <si>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</si>
  <si>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</si>
  <si>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</si>
  <si>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</si>
  <si>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</si>
  <si>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</si>
  <si>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</si>
  <si>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</si>
  <si>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</si>
  <si>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</si>
  <si>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</si>
  <si>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</si>
  <si>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</si>
  <si>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</si>
  <si>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</si>
  <si>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</si>
  <si>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</si>
  <si>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</si>
  <si>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</si>
  <si>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</si>
  <si>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</si>
  <si>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</si>
  <si>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</si>
  <si>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</si>
  <si>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</si>
  <si>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</si>
  <si>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</si>
  <si>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</si>
  <si>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</si>
  <si>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</si>
  <si>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</si>
  <si>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</si>
  <si>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</si>
  <si>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</si>
  <si>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</si>
  <si>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</si>
  <si>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</si>
  <si>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</si>
  <si>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</si>
  <si>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</si>
  <si>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</si>
  <si>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</si>
  <si>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</si>
  <si>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</si>
  <si>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</si>
  <si>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</si>
  <si>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</si>
  <si>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</si>
  <si>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</si>
  <si>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</si>
  <si>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</si>
  <si>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</si>
  <si>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</si>
  <si>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</si>
  <si>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</si>
  <si>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</si>
  <si>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</si>
  <si>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</si>
  <si>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</si>
  <si>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</si>
  <si>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</si>
  <si>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</si>
  <si>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</si>
  <si>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</si>
  <si>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</si>
  <si>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</si>
  <si>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</si>
  <si>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</si>
  <si>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</si>
  <si>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</si>
  <si>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</si>
  <si>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</si>
  <si>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</si>
  <si>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</si>
  <si>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</si>
  <si>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</si>
  <si>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</si>
  <si>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</si>
  <si>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</si>
  <si>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</si>
  <si>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</si>
  <si>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</si>
  <si>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</si>
  <si>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</si>
  <si>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</si>
  <si>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</si>
  <si>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</si>
  <si>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</si>
  <si>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</si>
  <si>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</si>
  <si>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</si>
  <si>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</si>
  <si>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</si>
  <si>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</si>
  <si>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</si>
  <si>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</si>
  <si>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</si>
  <si>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</si>
  <si>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</si>
  <si>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</si>
  <si>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</si>
  <si>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</si>
  <si>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</si>
  <si>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</si>
  <si>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</si>
  <si>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</si>
  <si>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</si>
  <si>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</si>
  <si>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</si>
  <si>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</si>
  <si>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</si>
  <si>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</si>
  <si>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</si>
  <si>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</si>
  <si>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</si>
  <si>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</si>
  <si>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</si>
  <si>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</si>
  <si>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</si>
  <si>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</si>
  <si>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</si>
  <si>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</si>
  <si>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</si>
  <si>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</si>
  <si>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</si>
  <si>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</si>
  <si>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</si>
  <si>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</si>
  <si>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</si>
  <si>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</si>
  <si>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</si>
  <si>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</si>
  <si>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</si>
  <si>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</si>
  <si>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</si>
  <si>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</si>
  <si>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</si>
  <si>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</si>
  <si>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</si>
  <si>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</si>
  <si>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</si>
  <si>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</si>
  <si>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</si>
  <si>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</si>
  <si>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</si>
  <si>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</si>
  <si>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</si>
  <si>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</si>
  <si>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</si>
  <si>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</si>
  <si>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</si>
  <si>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</si>
  <si>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</si>
  <si>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</si>
  <si>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</si>
  <si>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</si>
  <si>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</si>
  <si>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</si>
  <si>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</si>
  <si>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</si>
  <si>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</si>
  <si>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</si>
  <si>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</si>
  <si>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</si>
  <si>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</si>
  <si>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</si>
  <si>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</si>
  <si>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</si>
  <si>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</si>
  <si>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</si>
  <si>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</si>
  <si>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</si>
  <si>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</si>
  <si>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</si>
  <si>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</si>
  <si>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</si>
  <si>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</si>
  <si>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</si>
  <si>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</si>
  <si>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</si>
  <si>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</si>
  <si>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</si>
  <si>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</si>
  <si>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</si>
  <si>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</si>
  <si>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</si>
  <si>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</si>
  <si>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</si>
  <si>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</si>
  <si>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</si>
  <si>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</si>
  <si>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</si>
  <si>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</si>
  <si>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</si>
  <si>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</si>
  <si>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</si>
  <si>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</si>
  <si>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</si>
  <si>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</si>
  <si>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</si>
  <si>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</si>
  <si>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</si>
  <si>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</si>
  <si>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</si>
  <si>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</si>
  <si>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</si>
  <si>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</si>
  <si>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</si>
  <si>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</si>
  <si>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</si>
  <si>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</si>
  <si>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</si>
  <si>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</si>
  <si>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</si>
  <si>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</si>
  <si>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</si>
  <si>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</si>
  <si>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</si>
  <si>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</si>
  <si>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</si>
  <si>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</si>
  <si>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</si>
  <si>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</si>
  <si>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</si>
  <si>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</si>
  <si>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</si>
  <si>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</si>
  <si>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</si>
  <si>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</si>
  <si>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</si>
  <si>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</si>
  <si>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</si>
  <si>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</si>
  <si>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</si>
  <si>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</si>
  <si>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</si>
  <si>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</si>
  <si>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</si>
  <si>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</si>
  <si>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</si>
  <si>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</si>
  <si>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</si>
  <si>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</si>
  <si>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</si>
  <si>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</si>
  <si>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</si>
  <si>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</si>
  <si>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</si>
  <si>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</si>
  <si>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</si>
  <si>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</si>
  <si>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</si>
  <si>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</si>
  <si>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</si>
  <si>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</si>
  <si>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</si>
  <si>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</si>
  <si>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</si>
  <si>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</si>
  <si>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</si>
  <si>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</si>
  <si>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</si>
  <si>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</si>
  <si>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</si>
  <si>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</si>
  <si>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</si>
  <si>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</si>
  <si>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</si>
  <si>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</si>
  <si>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</si>
  <si>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</si>
  <si>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</si>
  <si>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</si>
  <si>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</si>
  <si>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</si>
  <si>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</si>
  <si>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</si>
  <si>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</si>
  <si>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</si>
  <si>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</si>
  <si>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</si>
  <si>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</si>
  <si>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</si>
  <si>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</si>
  <si>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</si>
  <si>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</si>
  <si>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</si>
  <si>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</si>
  <si>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</si>
  <si>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</si>
  <si>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</si>
  <si>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</si>
  <si>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</si>
  <si>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</si>
  <si>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</si>
  <si>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</si>
  <si>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</si>
  <si>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</si>
  <si>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</si>
  <si>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</si>
  <si>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</si>
  <si>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</si>
  <si>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</si>
  <si>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</si>
  <si>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</si>
  <si>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</si>
  <si>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</si>
  <si>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</si>
  <si>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</si>
  <si>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</si>
  <si>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</si>
  <si>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</si>
  <si>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</si>
  <si>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</si>
  <si>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</si>
  <si>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</si>
  <si>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</si>
  <si>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</si>
  <si>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</si>
  <si>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</si>
  <si>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</si>
  <si>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</si>
  <si>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</si>
  <si>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</si>
  <si>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</si>
  <si>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</si>
  <si>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</si>
  <si>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</si>
  <si>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</si>
  <si>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</si>
  <si>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</si>
  <si>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</si>
  <si>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</si>
  <si>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</si>
  <si>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</si>
  <si>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</si>
  <si>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</si>
  <si>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</si>
  <si>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</si>
  <si>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</si>
  <si>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</si>
  <si>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</si>
  <si>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</si>
  <si>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</si>
  <si>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</si>
  <si>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</si>
  <si>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</si>
  <si>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</si>
  <si>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</si>
  <si>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</si>
  <si>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</si>
  <si>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</si>
  <si>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</si>
  <si>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</si>
  <si>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</si>
  <si>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</si>
  <si>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</si>
  <si>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</si>
  <si>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</si>
  <si>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</si>
  <si>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</si>
  <si>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</si>
  <si>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</si>
  <si>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</si>
  <si>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</si>
  <si>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</si>
  <si>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</si>
  <si>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</si>
  <si>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</si>
  <si>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</si>
  <si>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</si>
  <si>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</si>
  <si>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</si>
  <si>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</si>
  <si>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</si>
  <si>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</si>
  <si>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</si>
  <si>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</si>
  <si>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</si>
  <si>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</si>
  <si>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</si>
  <si>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</si>
  <si>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</si>
  <si>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</si>
  <si>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</si>
  <si>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</si>
  <si>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</si>
  <si>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</si>
  <si>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</si>
  <si>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</si>
  <si>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</si>
  <si>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</si>
  <si>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</si>
  <si>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</si>
  <si>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</si>
  <si>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</si>
  <si>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</si>
  <si>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</si>
  <si>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</si>
  <si>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</si>
  <si>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</si>
  <si>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</si>
  <si>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</si>
  <si>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</si>
  <si>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</si>
  <si>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</si>
  <si>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</si>
  <si>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</si>
  <si>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</si>
  <si>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</si>
  <si>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</si>
  <si>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</si>
  <si>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</si>
  <si>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</si>
  <si>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</si>
  <si>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</si>
  <si>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</si>
  <si>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</si>
  <si>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</si>
  <si>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</si>
  <si>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</si>
  <si>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</si>
  <si>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</si>
  <si>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</si>
  <si>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</si>
  <si>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</si>
  <si>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</si>
  <si>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</si>
  <si>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</si>
  <si>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</si>
  <si>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</si>
  <si>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</si>
  <si>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</si>
  <si>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</si>
  <si>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</si>
  <si>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</si>
  <si>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</si>
  <si>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</si>
  <si>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</si>
  <si>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</si>
  <si>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</si>
  <si>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</si>
  <si>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</si>
  <si>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</si>
  <si>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</si>
  <si>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</si>
  <si>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</si>
  <si>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</si>
  <si>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</si>
  <si>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</si>
  <si>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</si>
  <si>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</si>
  <si>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</si>
  <si>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</si>
  <si>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</si>
  <si>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</si>
  <si>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</si>
  <si>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</si>
  <si>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</si>
  <si>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</si>
  <si>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</si>
  <si>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</si>
  <si>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</si>
  <si>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</si>
  <si>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</si>
  <si>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</si>
  <si>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</si>
  <si>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</si>
  <si>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</si>
  <si>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</si>
  <si>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</si>
  <si>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</si>
  <si>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</si>
  <si>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</si>
  <si>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</si>
  <si>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</si>
  <si>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</si>
  <si>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</si>
  <si>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</si>
  <si>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</si>
  <si>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</si>
  <si>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</si>
  <si>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</si>
  <si>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</si>
  <si>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</si>
  <si>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</si>
  <si>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</si>
  <si>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</si>
  <si>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</si>
  <si>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</si>
  <si>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</si>
  <si>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</si>
  <si>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</si>
  <si>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</si>
  <si>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</si>
  <si>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</si>
  <si>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</si>
  <si>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</si>
  <si>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</si>
  <si>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</si>
  <si>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</si>
  <si>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</si>
  <si>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</si>
  <si>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</si>
  <si>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</si>
  <si>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</si>
  <si>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</si>
  <si>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</si>
  <si>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</si>
  <si>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</si>
  <si>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</si>
  <si>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</si>
  <si>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</si>
  <si>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</si>
  <si>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</si>
  <si>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</si>
  <si>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</si>
  <si>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</si>
  <si>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</si>
  <si>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</si>
  <si>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</si>
  <si>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</si>
  <si>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</si>
  <si>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</si>
  <si>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</si>
  <si>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</si>
  <si>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</si>
  <si>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</si>
  <si>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</si>
  <si>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</si>
  <si>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</si>
  <si>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</si>
  <si>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</si>
  <si>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</si>
  <si>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</si>
  <si>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</si>
  <si>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</si>
  <si>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</si>
  <si>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</si>
  <si>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</si>
  <si>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</si>
  <si>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</si>
  <si>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</si>
  <si>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</si>
  <si>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</si>
  <si>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</si>
  <si>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</si>
  <si>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</si>
  <si>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</si>
  <si>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</si>
  <si>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</si>
  <si>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</si>
  <si>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</si>
  <si>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</si>
  <si>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</si>
  <si>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</si>
  <si>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</si>
  <si>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</si>
  <si>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</si>
  <si>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</si>
  <si>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</si>
  <si>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</si>
  <si>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</si>
  <si>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</si>
  <si>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</si>
  <si>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</si>
  <si>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</si>
  <si>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</si>
  <si>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</si>
  <si>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</si>
  <si>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</si>
  <si>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</si>
  <si>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</si>
  <si>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</si>
  <si>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</si>
  <si>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</si>
  <si>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</si>
  <si>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</si>
  <si>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</si>
  <si>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</si>
  <si>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</si>
  <si>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</si>
  <si>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</si>
  <si>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</si>
  <si>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</si>
  <si>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</si>
  <si>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</si>
  <si>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</si>
  <si>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</si>
  <si>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</si>
  <si>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</si>
  <si>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</si>
  <si>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</si>
  <si>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</si>
  <si>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</si>
  <si>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</si>
  <si>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</si>
  <si>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</si>
  <si>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</si>
  <si>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</si>
  <si>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</si>
  <si>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</si>
  <si>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</si>
  <si>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</si>
  <si>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</si>
  <si>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</si>
  <si>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</si>
  <si>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</si>
  <si>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</si>
  <si>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</si>
  <si>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</si>
  <si>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</si>
  <si>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</si>
  <si>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</si>
  <si>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</si>
  <si>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</si>
  <si>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</si>
  <si>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</si>
  <si>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</si>
  <si>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</si>
  <si>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</si>
  <si>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</si>
  <si>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</si>
  <si>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</si>
  <si>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</si>
  <si>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</si>
  <si>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</si>
  <si>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</si>
  <si>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</si>
  <si>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</si>
  <si>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</si>
  <si>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</si>
  <si>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</si>
  <si>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</si>
  <si>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</si>
  <si>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</si>
  <si>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</si>
  <si>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</si>
  <si>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</si>
  <si>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</si>
  <si>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</si>
  <si>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</si>
  <si>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</si>
  <si>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</si>
  <si>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</si>
  <si>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</si>
  <si>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</si>
  <si>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</si>
  <si>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</si>
  <si>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</si>
  <si>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</si>
  <si>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</si>
  <si>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</si>
  <si>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</si>
  <si>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</si>
  <si>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</si>
  <si>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</si>
  <si>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</si>
  <si>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</si>
  <si>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</si>
  <si>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</si>
  <si>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</si>
  <si>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</si>
  <si>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</si>
  <si>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</si>
  <si>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</si>
  <si>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</si>
  <si>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</si>
  <si>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</si>
  <si>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</si>
  <si>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</si>
  <si>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</si>
  <si>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</si>
  <si>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</si>
  <si>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</si>
  <si>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</si>
  <si>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</si>
  <si>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</si>
  <si>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</si>
  <si>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</si>
  <si>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</si>
  <si>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</si>
  <si>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</si>
  <si>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</si>
  <si>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</si>
  <si>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</si>
  <si>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</si>
  <si>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</si>
  <si>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</si>
  <si>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</si>
  <si>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</si>
  <si>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</si>
  <si>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</si>
  <si>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</si>
  <si>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</si>
  <si>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</si>
  <si>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</si>
  <si>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</si>
  <si>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</si>
  <si>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</si>
  <si>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</si>
  <si>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</si>
  <si>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</si>
  <si>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</si>
  <si>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</si>
  <si>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</si>
  <si>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</si>
  <si>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</si>
  <si>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</si>
  <si>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</si>
  <si>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</si>
  <si>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</si>
  <si>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</si>
  <si>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</si>
  <si>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</si>
  <si>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</si>
  <si>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</si>
  <si>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</si>
  <si>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</si>
  <si>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</si>
  <si>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</si>
  <si>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</si>
  <si>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</si>
  <si>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</si>
  <si>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</si>
  <si>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</si>
  <si>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</si>
  <si>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</si>
  <si>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</si>
  <si>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</si>
  <si>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</si>
  <si>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</si>
  <si>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</si>
  <si>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</si>
  <si>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</si>
  <si>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</si>
  <si>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</si>
  <si>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</si>
  <si>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</si>
  <si>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</si>
  <si>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</si>
  <si>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</si>
  <si>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</si>
  <si>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</si>
  <si>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</si>
  <si>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</si>
  <si>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</si>
  <si>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</si>
  <si>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</si>
  <si>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</si>
  <si>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</si>
  <si>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</si>
  <si>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</si>
  <si>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</si>
  <si>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</si>
  <si>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</si>
  <si>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</si>
  <si>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</si>
  <si>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</si>
  <si>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</si>
  <si>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</si>
  <si>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</si>
  <si>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</si>
  <si>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</si>
  <si>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</si>
  <si>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</si>
  <si>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</si>
  <si>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</si>
  <si>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</si>
  <si>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</si>
  <si>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</si>
  <si>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</si>
  <si>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</si>
  <si>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</si>
  <si>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</si>
  <si>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</si>
  <si>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</si>
  <si>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</si>
  <si>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</si>
  <si>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</si>
  <si>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</si>
  <si>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</si>
  <si>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</si>
  <si>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</si>
  <si>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</si>
  <si>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</si>
  <si>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</si>
  <si>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</si>
  <si>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</si>
  <si>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</si>
  <si>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</si>
  <si>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</si>
  <si>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</si>
  <si>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</si>
  <si>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</si>
  <si>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</si>
  <si>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</si>
  <si>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</si>
  <si>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</si>
  <si>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</si>
  <si>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</si>
  <si>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</si>
  <si>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</si>
  <si>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</si>
  <si>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</si>
  <si>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</si>
  <si>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</si>
  <si>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</si>
  <si>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</si>
  <si>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</si>
  <si>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</si>
  <si>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</si>
  <si>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</si>
  <si>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</si>
  <si>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</si>
  <si>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</si>
  <si>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</si>
  <si>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</si>
  <si>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</si>
  <si>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</si>
  <si>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</si>
  <si>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</si>
  <si>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</si>
  <si>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</si>
  <si>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</si>
  <si>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</si>
  <si>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</si>
  <si>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</si>
  <si>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</si>
  <si>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</si>
  <si>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</si>
  <si>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</si>
  <si>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</si>
  <si>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</si>
  <si>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</si>
  <si>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</si>
  <si>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</si>
  <si>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</si>
  <si>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</si>
  <si>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</si>
  <si>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</si>
  <si>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</si>
  <si>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</si>
  <si>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</si>
  <si>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</si>
  <si>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</si>
  <si>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</si>
  <si>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</si>
  <si>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</si>
  <si>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</si>
  <si>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</si>
  <si>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</si>
  <si>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</si>
  <si>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</si>
  <si>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</si>
  <si>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</si>
  <si>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</si>
  <si>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</si>
  <si>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</si>
  <si>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</si>
  <si>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</si>
  <si>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</si>
  <si>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</si>
  <si>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</si>
  <si>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</si>
  <si>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</si>
  <si>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</si>
  <si>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</si>
  <si>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</si>
  <si>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</si>
  <si>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</si>
  <si>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</si>
  <si>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</si>
  <si>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</si>
  <si>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</si>
  <si>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</si>
  <si>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</si>
  <si>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</si>
  <si>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</si>
  <si>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</si>
  <si>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</si>
  <si>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</si>
  <si>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</si>
  <si>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</si>
  <si>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</si>
  <si>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</si>
  <si>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</si>
  <si>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</si>
  <si>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</si>
  <si>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</si>
  <si>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</si>
  <si>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</si>
  <si>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</si>
  <si>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</si>
  <si>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</si>
  <si>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</si>
  <si>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</si>
  <si>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</si>
  <si>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</si>
  <si>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</si>
  <si>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</si>
  <si>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</si>
  <si>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</si>
  <si>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</si>
  <si>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</si>
  <si>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</si>
  <si>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</si>
  <si>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</si>
  <si>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</si>
  <si>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</si>
  <si>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</si>
  <si>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</si>
  <si>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</si>
  <si>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</si>
  <si>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</si>
  <si>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</si>
  <si>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</si>
  <si>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</si>
  <si>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</si>
  <si>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</si>
  <si>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</si>
  <si>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</si>
  <si>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</si>
  <si>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</si>
  <si>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</si>
  <si>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</si>
  <si>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</si>
  <si>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</si>
  <si>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</si>
  <si>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</si>
  <si>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</si>
  <si>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</si>
  <si>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</si>
  <si>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</si>
  <si>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</si>
  <si>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</si>
  <si>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</si>
  <si>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</si>
  <si>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</si>
  <si>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</si>
  <si>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</si>
  <si>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</si>
  <si>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</si>
  <si>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</si>
  <si>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</si>
  <si>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</si>
  <si>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</si>
  <si>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</si>
  <si>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</si>
  <si>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</si>
  <si>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</si>
  <si>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</si>
  <si>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</si>
  <si>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</si>
  <si>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</si>
  <si>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</si>
  <si>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</si>
  <si>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</si>
  <si>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</si>
  <si>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</si>
  <si>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</si>
  <si>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</si>
  <si>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</si>
  <si>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</si>
  <si>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</si>
  <si>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</si>
  <si>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</si>
  <si>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</si>
  <si>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</si>
  <si>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</si>
  <si>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</si>
  <si>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</si>
  <si>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</si>
  <si>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</si>
  <si>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</si>
  <si>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</si>
  <si>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</si>
  <si>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</si>
  <si>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</si>
  <si>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</si>
  <si>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</si>
  <si>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</si>
  <si>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</si>
  <si>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</si>
  <si>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</si>
  <si>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</si>
  <si>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</si>
  <si>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</si>
  <si>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</si>
  <si>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</si>
  <si>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</si>
  <si>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</si>
  <si>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</si>
  <si>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</si>
  <si>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</si>
  <si>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</si>
  <si>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</si>
  <si>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</si>
  <si>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</si>
  <si>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</si>
  <si>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</si>
  <si>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</si>
  <si>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</si>
  <si>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</si>
  <si>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</si>
  <si>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</si>
  <si>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</si>
  <si>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</si>
  <si>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</si>
  <si>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</si>
  <si>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</si>
  <si>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</si>
  <si>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</si>
  <si>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</si>
  <si>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</si>
  <si>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</si>
  <si>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</si>
  <si>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</si>
  <si>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</si>
  <si>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</si>
  <si>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</si>
  <si>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</si>
  <si>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</si>
  <si>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</si>
  <si>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</si>
  <si>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</si>
  <si>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</si>
  <si>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</si>
  <si>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</si>
  <si>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</si>
  <si>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</si>
  <si>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</si>
  <si>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</si>
  <si>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</si>
  <si>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</si>
  <si>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</si>
  <si>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</si>
  <si>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</si>
  <si>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</si>
  <si>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</si>
  <si>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</si>
  <si>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</si>
  <si>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</si>
  <si>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</si>
  <si>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</si>
  <si>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</si>
  <si>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</si>
  <si>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</si>
  <si>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</si>
  <si>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</si>
  <si>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</si>
  <si>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</si>
  <si>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</si>
  <si>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</si>
  <si>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</si>
  <si>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</si>
  <si>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</si>
  <si>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</si>
  <si>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</si>
  <si>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</si>
  <si>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</si>
  <si>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</si>
  <si>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</si>
  <si>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</si>
  <si>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</si>
  <si>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</si>
  <si>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</si>
  <si>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</si>
  <si>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</si>
  <si>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</si>
  <si>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</si>
  <si>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</si>
  <si>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</si>
  <si>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</si>
  <si>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</si>
  <si>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</si>
  <si>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</si>
  <si>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</si>
  <si>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</si>
  <si>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</si>
  <si>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</si>
  <si>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</si>
  <si>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</si>
  <si>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</si>
  <si>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</si>
  <si>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</si>
  <si>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</si>
  <si>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</si>
  <si>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</si>
  <si>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</si>
  <si>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</si>
  <si>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</si>
  <si>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</si>
  <si>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</si>
  <si>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</si>
  <si>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</si>
  <si>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</si>
  <si>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</si>
  <si>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</si>
  <si>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</si>
  <si>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</si>
  <si>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</si>
  <si>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</si>
  <si>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</si>
  <si>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</si>
  <si>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</si>
  <si>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</si>
  <si>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</si>
  <si>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</si>
  <si>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</si>
  <si>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</si>
  <si>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</si>
  <si>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</si>
  <si>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</si>
  <si>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</si>
  <si>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</si>
  <si>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</si>
  <si>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</si>
  <si>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</si>
  <si>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</si>
  <si>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</si>
  <si>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</si>
  <si>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</si>
  <si>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</si>
  <si>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</si>
  <si>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</si>
  <si>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</si>
  <si>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</si>
  <si>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</si>
  <si>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</si>
  <si>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</si>
  <si>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</si>
  <si>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</si>
  <si>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</si>
  <si>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</si>
  <si>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</si>
  <si>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</si>
  <si>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</si>
  <si>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</si>
  <si>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</si>
  <si>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</si>
  <si>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</si>
  <si>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</si>
  <si>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</si>
  <si>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</si>
  <si>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</si>
  <si>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</si>
  <si>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</si>
  <si>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</si>
  <si>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</si>
  <si>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</si>
  <si>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</si>
  <si>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</si>
  <si>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</si>
  <si>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</si>
  <si>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</si>
  <si>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</si>
  <si>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</si>
  <si>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</si>
  <si>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</si>
  <si>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</si>
  <si>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</si>
  <si>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</si>
  <si>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</si>
  <si>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</si>
  <si>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</si>
  <si>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</si>
  <si>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</si>
  <si>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</si>
  <si>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</si>
  <si>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</si>
  <si>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</si>
  <si>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</si>
  <si>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</si>
  <si>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</si>
  <si>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</si>
  <si>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</si>
  <si>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</si>
  <si>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</si>
  <si>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</si>
  <si>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</si>
  <si>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</si>
  <si>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</si>
  <si>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</si>
  <si>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</si>
  <si>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</si>
  <si>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</si>
  <si>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</si>
  <si>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</si>
  <si>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</si>
  <si>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</si>
  <si>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</si>
  <si>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</si>
  <si>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</si>
  <si>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</si>
  <si>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</si>
  <si>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</si>
  <si>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</si>
  <si>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</si>
  <si>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</si>
  <si>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</si>
  <si>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</si>
  <si>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</si>
  <si>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</si>
  <si>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</si>
  <si>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</si>
  <si>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</si>
  <si>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</si>
  <si>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</si>
  <si>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</si>
  <si>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</si>
  <si>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</si>
  <si>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</si>
  <si>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</si>
  <si>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</si>
  <si>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</si>
  <si>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</si>
  <si>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</si>
  <si>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</si>
  <si>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</si>
  <si>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</si>
  <si>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</si>
  <si>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</si>
  <si>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</si>
  <si>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</si>
  <si>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</si>
  <si>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</si>
  <si>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</si>
  <si>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</si>
  <si>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</si>
  <si>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</si>
  <si>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</si>
  <si>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</si>
  <si>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</si>
  <si>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</si>
  <si>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</si>
  <si>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</si>
  <si>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</si>
  <si>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</si>
  <si>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</si>
  <si>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</si>
  <si>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</si>
  <si>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</si>
  <si>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</si>
  <si>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</si>
  <si>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</si>
  <si>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</si>
  <si>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</si>
  <si>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</si>
  <si>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</si>
  <si>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</si>
  <si>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</si>
  <si>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</si>
  <si>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</si>
  <si>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</si>
  <si>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</si>
  <si>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</si>
  <si>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</si>
  <si>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</si>
  <si>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</si>
  <si>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</si>
  <si>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</si>
  <si>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</si>
  <si>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</si>
  <si>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</si>
  <si>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</si>
  <si>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</si>
  <si>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</si>
  <si>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</si>
  <si>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</si>
  <si>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</si>
  <si>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</si>
  <si>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</si>
  <si>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</si>
  <si>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</si>
  <si>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</si>
  <si>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</si>
  <si>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</si>
  <si>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</si>
  <si>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</si>
  <si>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</si>
  <si>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</si>
  <si>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</si>
  <si>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</si>
  <si>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</si>
  <si>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</si>
  <si>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</si>
  <si>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</si>
  <si>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</si>
  <si>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</si>
  <si>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</si>
  <si>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</si>
  <si>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</si>
  <si>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</si>
  <si>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</si>
  <si>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</si>
  <si>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</si>
  <si>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</si>
  <si>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</si>
  <si>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</si>
  <si>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</si>
  <si>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</si>
  <si>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</si>
  <si>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</si>
  <si>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</si>
  <si>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</si>
  <si>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</si>
  <si>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</si>
  <si>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</si>
  <si>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</si>
  <si>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</si>
  <si>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</si>
  <si>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</si>
  <si>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</si>
  <si>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</si>
  <si>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</si>
  <si>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</si>
  <si>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</si>
  <si>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</si>
  <si>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</si>
  <si>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</si>
  <si>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</si>
  <si>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</si>
  <si>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</si>
  <si>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</si>
  <si>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</si>
  <si>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</si>
  <si>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</si>
  <si>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</si>
  <si>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</si>
  <si>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</si>
  <si>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</si>
  <si>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</si>
  <si>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</si>
  <si>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</si>
  <si>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</si>
  <si>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</si>
  <si>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</si>
  <si>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</si>
  <si>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</si>
  <si>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</si>
  <si>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</si>
  <si>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</si>
  <si>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</si>
  <si>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</si>
  <si>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</si>
  <si>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</si>
  <si>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</si>
  <si>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</si>
  <si>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</si>
  <si>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</si>
  <si>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</si>
  <si>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</si>
  <si>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</si>
  <si>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</si>
  <si>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</si>
  <si>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</si>
  <si>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</si>
  <si>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</si>
  <si>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</si>
  <si>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</si>
  <si>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</si>
  <si>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</si>
  <si>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</si>
  <si>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</si>
  <si>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</si>
  <si>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</si>
  <si>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</si>
  <si>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</si>
  <si>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</si>
  <si>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</si>
  <si>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</si>
  <si>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</si>
  <si>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</si>
  <si>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</si>
  <si>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</si>
  <si>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</si>
  <si>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</si>
  <si>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</si>
  <si>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</si>
  <si>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</si>
  <si>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</si>
  <si>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</si>
  <si>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</si>
  <si>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</si>
  <si>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</si>
  <si>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</si>
  <si>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</si>
  <si>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</si>
  <si>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</si>
  <si>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</si>
  <si>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</si>
  <si>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</si>
  <si>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</si>
  <si>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</si>
  <si>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</si>
  <si>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</si>
  <si>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</si>
  <si>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</si>
  <si>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</si>
  <si>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</si>
  <si>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</si>
  <si>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</si>
  <si>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</si>
  <si>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</si>
  <si>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</si>
  <si>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</si>
  <si>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</si>
  <si>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</si>
  <si>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</si>
  <si>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</si>
  <si>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</si>
  <si>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</si>
  <si>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</si>
  <si>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</si>
  <si>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</si>
  <si>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</si>
  <si>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</si>
  <si>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</si>
  <si>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</si>
  <si>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</si>
  <si>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</si>
  <si>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</si>
  <si>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</si>
  <si>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</si>
  <si>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</si>
  <si>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</si>
  <si>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</si>
  <si>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</si>
  <si>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</si>
  <si>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</si>
  <si>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</si>
  <si>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</si>
  <si>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</si>
  <si>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</si>
  <si>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</si>
  <si>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</si>
  <si>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</si>
  <si>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</si>
  <si>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</si>
  <si>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</si>
  <si>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</si>
  <si>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</si>
  <si>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</si>
  <si>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</si>
  <si>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</si>
  <si>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</si>
  <si>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</si>
  <si>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</si>
  <si>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</si>
  <si>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</si>
  <si>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</si>
  <si>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</si>
  <si>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</si>
  <si>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</si>
  <si>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</si>
  <si>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</si>
  <si>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</si>
  <si>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</si>
  <si>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</si>
  <si>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</si>
  <si>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</si>
  <si>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</si>
  <si>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</si>
  <si>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</si>
  <si>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</si>
  <si>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</si>
  <si>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</si>
  <si>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</si>
  <si>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</si>
  <si>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</si>
  <si>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</si>
  <si>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</si>
  <si>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</si>
  <si>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</si>
  <si>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</si>
  <si>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</si>
  <si>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</si>
  <si>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</si>
  <si>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</si>
  <si>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</si>
  <si>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</si>
  <si>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</si>
  <si>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</si>
  <si>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</si>
  <si>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</si>
  <si>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</si>
  <si>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</si>
  <si>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</si>
  <si>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</si>
  <si>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</si>
  <si>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</si>
  <si>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</si>
  <si>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</si>
  <si>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</si>
  <si>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</si>
  <si>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</si>
  <si>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</si>
  <si>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</si>
  <si>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</si>
  <si>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</si>
  <si>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</si>
  <si>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</si>
  <si>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</si>
  <si>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</si>
  <si>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</si>
  <si>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</si>
  <si>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</si>
  <si>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</si>
  <si>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</si>
  <si>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</si>
  <si>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</si>
  <si>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</si>
  <si>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</si>
  <si>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</si>
  <si>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</si>
  <si>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</si>
  <si>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</si>
  <si>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</si>
  <si>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</si>
  <si>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</si>
  <si>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</si>
  <si>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</si>
  <si>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</si>
  <si>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</si>
  <si>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</si>
  <si>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</si>
  <si>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</si>
  <si>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</si>
  <si>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</si>
  <si>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</si>
  <si>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</si>
  <si>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</si>
  <si>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</si>
  <si>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</si>
  <si>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</si>
  <si>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</si>
  <si>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</si>
  <si>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</si>
  <si>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</si>
  <si>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</si>
  <si>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</si>
  <si>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</si>
  <si>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</si>
  <si>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</si>
  <si>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</si>
  <si>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</si>
  <si>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</si>
  <si>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</si>
  <si>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</si>
  <si>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</si>
  <si>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</si>
  <si>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</si>
  <si>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</si>
  <si>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</si>
  <si>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</si>
  <si>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</si>
  <si>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</si>
  <si>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</si>
  <si>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</si>
  <si>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</si>
  <si>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</si>
  <si>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</si>
  <si>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</si>
  <si>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</si>
  <si>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</si>
  <si>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</si>
  <si>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</si>
  <si>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</si>
  <si>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</si>
  <si>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</si>
  <si>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</si>
  <si>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</si>
  <si>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</si>
  <si>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</si>
  <si>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</si>
  <si>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</si>
  <si>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</si>
  <si>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</si>
  <si>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</si>
  <si>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</si>
  <si>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</si>
  <si>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</si>
  <si>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</si>
  <si>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</si>
  <si>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</si>
  <si>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</si>
  <si>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</si>
  <si>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</si>
  <si>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</si>
  <si>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</si>
  <si>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</si>
  <si>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</si>
  <si>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</si>
  <si>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</si>
  <si>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</si>
  <si>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</si>
  <si>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</si>
  <si>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</si>
  <si>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</si>
  <si>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</si>
  <si>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</si>
  <si>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</si>
  <si>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</si>
  <si>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</si>
  <si>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</si>
  <si>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</si>
  <si>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</si>
  <si>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</si>
  <si>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</si>
  <si>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</si>
  <si>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</si>
  <si>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</si>
  <si>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</si>
  <si>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</si>
  <si>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</si>
  <si>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</si>
  <si>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</si>
  <si>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</si>
  <si>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</si>
  <si>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</si>
  <si>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</si>
  <si>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</si>
  <si>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</si>
  <si>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</si>
  <si>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</si>
  <si>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</si>
  <si>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</si>
  <si>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</si>
  <si>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</si>
  <si>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</si>
  <si>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</si>
  <si>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</si>
  <si>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</si>
  <si>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</si>
  <si>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</si>
  <si>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</si>
  <si>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</si>
  <si>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</si>
  <si>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</si>
  <si>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</si>
  <si>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</si>
  <si>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</si>
  <si>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</si>
  <si>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</si>
  <si>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</si>
  <si>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</si>
  <si>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</si>
  <si>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</si>
  <si>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</si>
  <si>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</si>
  <si>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</si>
  <si>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</si>
  <si>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</si>
  <si>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</si>
  <si>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</si>
  <si>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</si>
  <si>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</si>
  <si>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</si>
  <si>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</si>
  <si>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</si>
  <si>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</si>
  <si>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</si>
  <si>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</si>
  <si>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</si>
  <si>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</si>
  <si>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</si>
  <si>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</si>
  <si>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</si>
  <si>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</si>
  <si>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</si>
  <si>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</si>
  <si>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</si>
  <si>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</si>
  <si>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</si>
  <si>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</si>
  <si>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</si>
  <si>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</si>
  <si>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</si>
  <si>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</si>
  <si>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</si>
  <si>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</si>
  <si>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</si>
  <si>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</si>
  <si>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</si>
  <si>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</si>
  <si>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</si>
  <si>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</si>
  <si>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</si>
  <si>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</si>
  <si>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</si>
  <si>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</si>
  <si>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</si>
  <si>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</si>
  <si>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</si>
  <si>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</si>
  <si>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</si>
  <si>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</si>
  <si>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</si>
  <si>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</si>
  <si>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</si>
  <si>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</si>
  <si>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</si>
  <si>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</si>
  <si>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</si>
  <si>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</si>
  <si>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</si>
  <si>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</si>
  <si>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</si>
  <si>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</si>
  <si>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</si>
  <si>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</si>
  <si>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</si>
  <si>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</si>
  <si>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</si>
  <si>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</si>
  <si>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</si>
  <si>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</si>
  <si>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</si>
  <si>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</si>
  <si>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</si>
  <si>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</si>
  <si>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</si>
  <si>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</si>
  <si>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</si>
  <si>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</si>
  <si>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</si>
  <si>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</si>
  <si>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</si>
  <si>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</si>
  <si>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</si>
  <si>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</si>
  <si>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</si>
  <si>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</si>
  <si>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</si>
  <si>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</si>
  <si>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</si>
  <si>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</si>
  <si>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</si>
  <si>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</si>
  <si>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</si>
  <si>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</si>
  <si>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</si>
  <si>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</si>
  <si>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</si>
  <si>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</si>
  <si>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</si>
  <si>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</si>
  <si>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</si>
  <si>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</si>
  <si>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</si>
  <si>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</si>
  <si>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</si>
  <si>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</si>
  <si>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</si>
  <si>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</si>
  <si>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</si>
  <si>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</si>
  <si>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</si>
  <si>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</si>
  <si>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</si>
  <si>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</si>
  <si>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</si>
  <si>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</si>
  <si>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</si>
  <si>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</si>
  <si>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</si>
  <si>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</si>
  <si>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</si>
  <si>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</si>
  <si>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</si>
  <si>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</si>
  <si>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</si>
  <si>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</si>
  <si>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</si>
  <si>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</si>
  <si>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</si>
  <si>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</si>
  <si>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</si>
  <si>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</si>
  <si>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</si>
  <si>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</si>
  <si>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</si>
  <si>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</si>
  <si>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</si>
  <si>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</si>
  <si>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</si>
  <si>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</si>
  <si>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</si>
  <si>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</si>
  <si>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</si>
  <si>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</si>
  <si>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</si>
  <si>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</si>
  <si>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</si>
  <si>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</si>
  <si>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</si>
  <si>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</si>
  <si>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</si>
  <si>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</si>
  <si>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</si>
  <si>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</si>
  <si>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</si>
  <si>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</si>
  <si>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</si>
  <si>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</si>
  <si>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</si>
  <si>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</si>
  <si>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</si>
  <si>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</si>
  <si>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</si>
  <si>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</si>
  <si>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</si>
  <si>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</si>
  <si>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</si>
  <si>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</si>
  <si>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</si>
  <si>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</si>
  <si>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</si>
  <si>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</si>
  <si>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</si>
  <si>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</si>
  <si>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</si>
  <si>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</si>
  <si>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</si>
  <si>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</si>
  <si>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</si>
  <si>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</si>
  <si>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</si>
  <si>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</si>
  <si>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</si>
  <si>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</si>
  <si>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</si>
  <si>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</si>
  <si>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</si>
  <si>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</si>
  <si>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</si>
  <si>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</si>
  <si>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</si>
  <si>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</si>
  <si>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</si>
  <si>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</si>
  <si>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</si>
  <si>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</si>
  <si>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</si>
  <si>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</si>
  <si>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</si>
  <si>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</si>
  <si>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</si>
  <si>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</si>
  <si>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</si>
  <si>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</si>
  <si>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</si>
  <si>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</si>
  <si>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</si>
  <si>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</si>
  <si>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</si>
  <si>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</si>
  <si>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</si>
  <si>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</si>
  <si>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</si>
  <si>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</si>
  <si>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</si>
  <si>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</si>
  <si>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</si>
  <si>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</si>
  <si>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</si>
  <si>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</si>
  <si>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</si>
  <si>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</si>
  <si>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</si>
  <si>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</si>
  <si>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</si>
  <si>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</si>
  <si>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</si>
  <si>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</si>
  <si>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</si>
  <si>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</si>
  <si>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</si>
  <si>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</si>
  <si>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</si>
  <si>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</si>
  <si>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</si>
  <si>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</si>
  <si>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</si>
  <si>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</si>
  <si>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</si>
  <si>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</si>
  <si>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</si>
  <si>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</si>
  <si>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</si>
  <si>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</si>
  <si>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</si>
  <si>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</si>
  <si>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</si>
  <si>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</si>
  <si>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</si>
  <si>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</si>
  <si>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</si>
  <si>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</si>
  <si>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</si>
  <si>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</si>
  <si>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</si>
  <si>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</si>
  <si>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</si>
  <si>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</si>
  <si>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</si>
  <si>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</si>
  <si>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</si>
  <si>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</si>
  <si>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</si>
  <si>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</si>
  <si>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</si>
  <si>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</si>
  <si>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</si>
  <si>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</si>
  <si>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</si>
  <si>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</si>
  <si>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</si>
  <si>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</si>
  <si>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</si>
  <si>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</si>
  <si>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</si>
  <si>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</si>
  <si>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</si>
  <si>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</si>
  <si>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</si>
  <si>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</si>
  <si>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</si>
  <si>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</si>
  <si>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</si>
  <si>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</si>
  <si>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</si>
  <si>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</si>
  <si>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</si>
  <si>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</si>
  <si>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</si>
  <si>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</si>
  <si>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</si>
  <si>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</si>
  <si>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</si>
  <si>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</si>
  <si>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</si>
  <si>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</si>
  <si>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</si>
  <si>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</si>
  <si>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</si>
  <si>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</si>
  <si>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</si>
  <si>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</si>
  <si>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</si>
  <si>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</si>
  <si>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</si>
  <si>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</si>
  <si>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</si>
  <si>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</si>
  <si>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</si>
  <si>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</si>
  <si>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</si>
  <si>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</si>
  <si>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</si>
  <si>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</si>
  <si>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</si>
  <si>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</si>
  <si>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</si>
  <si>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</si>
  <si>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</si>
  <si>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</si>
  <si>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</si>
  <si>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</si>
  <si>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</si>
  <si>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</si>
  <si>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</si>
  <si>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</si>
  <si>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</si>
  <si>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</si>
  <si>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</si>
  <si>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</si>
  <si>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</si>
  <si>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</si>
  <si>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</si>
  <si>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</si>
  <si>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</si>
  <si>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</si>
  <si>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</si>
  <si>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</si>
  <si>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</si>
  <si>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</si>
  <si>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</si>
  <si>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</si>
  <si>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</si>
  <si>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</si>
  <si>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</si>
  <si>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</si>
  <si>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</si>
  <si>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</si>
  <si>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</si>
  <si>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</si>
  <si>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</si>
  <si>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</si>
  <si>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</si>
  <si>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</si>
  <si>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</si>
  <si>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</si>
  <si>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</si>
  <si>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</si>
  <si>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</si>
  <si>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</si>
  <si>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</si>
  <si>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</si>
  <si>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</si>
  <si>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</si>
  <si>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</si>
  <si>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</si>
  <si>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</si>
  <si>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</si>
  <si>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</si>
  <si>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</si>
  <si>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</si>
  <si>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</si>
  <si>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</si>
  <si>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</si>
  <si>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</si>
  <si>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</si>
  <si>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</si>
  <si>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</si>
  <si>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</si>
  <si>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</si>
  <si>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</si>
  <si>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</si>
  <si>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</si>
  <si>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</si>
  <si>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</si>
  <si>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</si>
  <si>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</si>
  <si>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</si>
  <si>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</si>
  <si>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</si>
  <si>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</si>
  <si>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</si>
  <si>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</si>
  <si>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</si>
  <si>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</si>
  <si>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</si>
  <si>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</si>
  <si>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</si>
  <si>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</si>
  <si>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</si>
  <si>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</si>
  <si>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</si>
  <si>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</si>
  <si>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</si>
  <si>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</si>
  <si>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</si>
  <si>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</si>
  <si>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</si>
  <si>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</si>
  <si>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</si>
  <si>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</si>
  <si>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</si>
  <si>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</si>
  <si>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</si>
  <si>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</si>
  <si>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</si>
  <si>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</si>
  <si>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</si>
  <si>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</si>
  <si>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</si>
  <si>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</si>
  <si>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</si>
  <si>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</si>
  <si>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</si>
  <si>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</si>
  <si>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</si>
  <si>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</si>
  <si>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</si>
  <si>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</si>
  <si>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</si>
  <si>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</si>
  <si>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</si>
  <si>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</si>
  <si>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</si>
  <si>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</si>
  <si>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</si>
  <si>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</si>
  <si>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</si>
  <si>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</si>
  <si>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</si>
  <si>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</si>
  <si>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</si>
  <si>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</si>
  <si>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</si>
  <si>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</si>
  <si>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</si>
  <si>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</si>
  <si>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</si>
  <si>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</si>
  <si>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</si>
  <si>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</si>
  <si>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</si>
  <si>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</si>
  <si>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</si>
  <si>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</si>
  <si>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</si>
  <si>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</si>
  <si>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</si>
  <si>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</si>
  <si>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</si>
  <si>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</si>
  <si>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</si>
  <si>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</si>
  <si>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</si>
  <si>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</si>
  <si>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</si>
  <si>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</si>
  <si>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</si>
  <si>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</si>
  <si>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</si>
  <si>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</si>
  <si>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</si>
  <si>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</si>
  <si>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</si>
  <si>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</si>
  <si>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</si>
  <si>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</si>
  <si>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</si>
  <si>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</si>
  <si>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</si>
  <si>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</si>
  <si>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</si>
  <si>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</si>
  <si>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</si>
  <si>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</si>
  <si>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</si>
  <si>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</si>
  <si>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</si>
  <si>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</si>
  <si>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</si>
  <si>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</si>
  <si>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</si>
  <si>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</si>
  <si>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</si>
  <si>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</si>
  <si>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</si>
  <si>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</si>
  <si>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</si>
  <si>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</si>
  <si>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</si>
  <si>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</si>
  <si>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</si>
  <si>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</si>
  <si>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</si>
  <si>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</si>
  <si>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</si>
  <si>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</si>
  <si>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</si>
  <si>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</si>
  <si>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</si>
  <si>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</si>
  <si>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</si>
  <si>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</si>
  <si>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</si>
  <si>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</si>
  <si>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</si>
  <si>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</si>
  <si>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</si>
  <si>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</si>
  <si>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</si>
  <si>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</si>
  <si>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</si>
  <si>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</si>
  <si>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</si>
  <si>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</si>
  <si>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</si>
  <si>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</si>
  <si>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</si>
  <si>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</si>
  <si>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</si>
  <si>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</si>
  <si>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</si>
  <si>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</si>
  <si>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</si>
  <si>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</si>
  <si>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</si>
  <si>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</si>
  <si>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</si>
  <si>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</si>
  <si>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</si>
  <si>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</si>
  <si>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</si>
  <si>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</si>
  <si>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</si>
  <si>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</si>
  <si>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</si>
  <si>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</si>
  <si>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</si>
  <si>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</si>
  <si>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</si>
  <si>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</si>
  <si>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</si>
  <si>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</si>
  <si>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</si>
  <si>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</si>
  <si>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</si>
  <si>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</si>
  <si>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</si>
  <si>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</si>
  <si>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</si>
  <si>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</si>
  <si>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</si>
  <si>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</si>
  <si>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</si>
  <si>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</si>
  <si>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</si>
  <si>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</si>
  <si>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</si>
  <si>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</si>
  <si>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</si>
  <si>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</si>
  <si>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</si>
  <si>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</si>
  <si>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</si>
  <si>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</si>
  <si>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</si>
  <si>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</si>
  <si>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</si>
  <si>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</si>
  <si>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</si>
  <si>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</si>
  <si>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</si>
  <si>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</si>
  <si>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</si>
  <si>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</si>
  <si>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</si>
  <si>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</si>
  <si>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</si>
  <si>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</si>
  <si>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</si>
  <si>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</si>
  <si>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</si>
  <si>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</si>
  <si>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</si>
  <si>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</si>
  <si>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</si>
  <si>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</si>
  <si>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</si>
  <si>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</si>
  <si>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</si>
  <si>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</si>
  <si>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</si>
  <si>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</si>
  <si>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</si>
  <si>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</si>
  <si>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</si>
  <si>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</si>
  <si>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</si>
  <si>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</si>
  <si>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</si>
  <si>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</si>
  <si>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</si>
  <si>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</si>
  <si>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</si>
  <si>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</si>
  <si>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</si>
  <si>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</si>
  <si>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</si>
  <si>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</si>
  <si>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</si>
  <si>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</si>
  <si>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</si>
  <si>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</si>
  <si>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</si>
  <si>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</si>
  <si>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</si>
  <si>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</si>
  <si>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</si>
  <si>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</si>
  <si>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</si>
  <si>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</si>
  <si>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</si>
  <si>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</si>
  <si>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</si>
  <si>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</si>
  <si>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</si>
  <si>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</si>
  <si>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</si>
  <si>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</si>
  <si>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</si>
  <si>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</si>
  <si>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</si>
  <si>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</si>
  <si>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</si>
  <si>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</si>
  <si>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</si>
  <si>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</si>
  <si>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</si>
  <si>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</si>
  <si>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</si>
  <si>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</si>
  <si>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</si>
  <si>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</si>
  <si>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</si>
  <si>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</si>
  <si>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</si>
  <si>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</si>
  <si>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</si>
  <si>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</si>
  <si>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</si>
  <si>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</si>
  <si>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</si>
  <si>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</si>
  <si>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</si>
  <si>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</si>
  <si>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</si>
  <si>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</si>
  <si>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</si>
  <si>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</si>
  <si>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</si>
  <si>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</si>
  <si>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</si>
  <si>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</si>
  <si>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</si>
  <si>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</si>
  <si>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</si>
  <si>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</si>
  <si>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</si>
  <si>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</si>
  <si>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</si>
  <si>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</si>
  <si>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</si>
  <si>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</si>
  <si>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</si>
  <si>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</si>
  <si>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</si>
  <si>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</si>
  <si>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</si>
  <si>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</si>
  <si>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</si>
  <si>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</si>
  <si>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</si>
  <si>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</si>
  <si>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</si>
  <si>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</si>
  <si>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</si>
  <si>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</si>
  <si>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</si>
  <si>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</si>
  <si>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</si>
  <si>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</si>
  <si>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</si>
  <si>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</si>
  <si>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</si>
  <si>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</si>
  <si>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</si>
  <si>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</si>
  <si>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</si>
  <si>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</si>
  <si>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</si>
  <si>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</si>
  <si>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</si>
  <si>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</si>
  <si>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</si>
  <si>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</si>
  <si>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</si>
  <si>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</si>
  <si>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</si>
  <si>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</si>
  <si>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</si>
  <si>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</si>
  <si>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</si>
  <si>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</si>
  <si>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</si>
  <si>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</si>
  <si>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</si>
  <si>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</si>
  <si>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</si>
  <si>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</si>
  <si>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</si>
  <si>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</si>
  <si>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</si>
  <si>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</si>
  <si>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</si>
  <si>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</si>
  <si>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</si>
  <si>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</si>
  <si>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</si>
  <si>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</si>
  <si>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</si>
  <si>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</si>
  <si>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</si>
  <si>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</si>
  <si>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</si>
  <si>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</si>
  <si>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</si>
  <si>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</si>
  <si>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</si>
  <si>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</si>
  <si>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</si>
  <si>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</si>
  <si>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</si>
  <si>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</si>
  <si>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</si>
  <si>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</si>
  <si>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</si>
  <si>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</si>
  <si>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</si>
  <si>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</si>
  <si>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</si>
  <si>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</si>
  <si>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</si>
  <si>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</si>
  <si>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</si>
  <si>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</si>
  <si>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</si>
  <si>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</si>
  <si>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</si>
  <si>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</si>
  <si>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</si>
  <si>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</si>
  <si>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</si>
  <si>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</si>
  <si>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</si>
  <si>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</si>
  <si>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</si>
  <si>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</si>
  <si>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</si>
  <si>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</si>
  <si>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</si>
  <si>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</si>
  <si>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</si>
  <si>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</si>
  <si>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</si>
  <si>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</si>
  <si>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</si>
  <si>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</si>
  <si>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</si>
  <si>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</si>
  <si>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</si>
  <si>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</si>
  <si>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</si>
  <si>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</si>
  <si>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</si>
  <si>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</si>
  <si>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</si>
  <si>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</si>
  <si>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</si>
  <si>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</si>
  <si>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</si>
  <si>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</si>
  <si>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</si>
  <si>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</si>
  <si>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</si>
  <si>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</si>
  <si>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</si>
  <si>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</si>
  <si>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</si>
  <si>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</si>
  <si>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</si>
  <si>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</si>
  <si>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</si>
  <si>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</si>
  <si>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</si>
  <si>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</si>
  <si>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</si>
  <si>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</si>
  <si>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</si>
  <si>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</si>
  <si>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</si>
  <si>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</si>
  <si>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</si>
  <si>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</si>
  <si>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</si>
  <si>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</si>
  <si>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</si>
  <si>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</si>
  <si>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</si>
  <si>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</si>
  <si>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</si>
  <si>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</si>
  <si>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</si>
  <si>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</si>
  <si>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</si>
  <si>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</si>
  <si>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</si>
  <si>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</si>
  <si>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</si>
  <si>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</si>
  <si>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</si>
  <si>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</si>
  <si>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</si>
  <si>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</si>
  <si>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</si>
  <si>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</si>
  <si>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</si>
  <si>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</si>
  <si>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</si>
  <si>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</si>
  <si>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</si>
  <si>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</si>
  <si>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</si>
  <si>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</si>
  <si>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</si>
  <si>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</si>
  <si>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</si>
  <si>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</si>
  <si>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</si>
  <si>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</si>
  <si>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</si>
  <si>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</si>
  <si>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</si>
  <si>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</si>
  <si>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</si>
  <si>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</si>
  <si>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</si>
  <si>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</si>
  <si>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</si>
  <si>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</si>
  <si>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</si>
  <si>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</si>
  <si>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</si>
  <si>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</si>
  <si>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</si>
  <si>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</si>
  <si>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</si>
  <si>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</si>
  <si>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</si>
  <si>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</si>
  <si>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</si>
  <si>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</si>
  <si>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</si>
  <si>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</si>
  <si>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</si>
  <si>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</si>
  <si>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</si>
  <si>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</si>
  <si>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</si>
  <si>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</si>
  <si>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</si>
  <si>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</si>
  <si>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</si>
  <si>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</si>
  <si>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</si>
  <si>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</si>
  <si>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</si>
  <si>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</si>
  <si>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</si>
  <si>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</si>
  <si>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</si>
  <si>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</si>
  <si>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</si>
  <si>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</si>
  <si>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</si>
  <si>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</si>
  <si>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</si>
  <si>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</si>
  <si>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</si>
  <si>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</si>
  <si>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</si>
  <si>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</si>
  <si>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</si>
  <si>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</si>
  <si>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</si>
  <si>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</si>
  <si>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</si>
  <si>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</si>
  <si>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</si>
  <si>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</si>
  <si>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</si>
  <si>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</si>
  <si>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</si>
  <si>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</si>
  <si>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</si>
  <si>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</si>
  <si>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</si>
  <si>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</si>
  <si>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</si>
  <si>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</si>
  <si>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</si>
  <si>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</si>
  <si>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</si>
  <si>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</si>
  <si>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</si>
  <si>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</si>
  <si>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</si>
  <si>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</si>
  <si>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</si>
  <si>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</si>
  <si>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</si>
  <si>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</si>
  <si>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</si>
  <si>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</si>
  <si>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</si>
  <si>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</si>
  <si>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</si>
  <si>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</si>
  <si>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</si>
  <si>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</si>
  <si>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</si>
  <si>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</si>
  <si>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</si>
  <si>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</si>
  <si>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</si>
  <si>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</si>
  <si>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</si>
  <si>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</si>
  <si>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</si>
  <si>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</si>
  <si>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</si>
  <si>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</si>
  <si>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</si>
  <si>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</si>
  <si>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</si>
  <si>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</si>
  <si>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</si>
  <si>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</si>
  <si>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</si>
  <si>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</si>
  <si>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</si>
  <si>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</si>
  <si>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</si>
  <si>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</si>
  <si>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</si>
  <si>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</si>
  <si>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</si>
  <si>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</si>
  <si>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</si>
  <si>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</si>
  <si>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</si>
  <si>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</si>
  <si>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</si>
  <si>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</si>
  <si>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</si>
  <si>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</si>
  <si>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</si>
  <si>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</si>
  <si>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</si>
  <si>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</si>
  <si>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</si>
  <si>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</si>
  <si>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</si>
  <si>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</si>
  <si>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</si>
  <si>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</si>
  <si>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</si>
  <si>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</si>
  <si>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</si>
  <si>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</si>
  <si>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</si>
  <si>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</si>
  <si>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</si>
  <si>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</si>
  <si>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</si>
  <si>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</si>
  <si>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</si>
  <si>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</si>
  <si>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</si>
  <si>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</si>
  <si>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</si>
  <si>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</si>
  <si>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</si>
  <si>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</si>
  <si>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</si>
  <si>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</si>
  <si>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</si>
  <si>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</si>
  <si>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</si>
  <si>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</si>
  <si>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</si>
  <si>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</si>
  <si>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</si>
  <si>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</si>
  <si>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</si>
  <si>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</si>
  <si>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</si>
  <si>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</si>
  <si>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</si>
  <si>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</si>
  <si>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</si>
  <si>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</si>
  <si>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</si>
  <si>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</si>
  <si>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</si>
  <si>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</si>
  <si>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</si>
  <si>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</si>
  <si>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</si>
  <si>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</si>
  <si>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</si>
  <si>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</si>
  <si>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</si>
  <si>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</si>
  <si>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</si>
  <si>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</si>
  <si>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</si>
  <si>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</si>
  <si>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</si>
  <si>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</si>
  <si>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</si>
  <si>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</si>
  <si>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</si>
  <si>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</si>
  <si>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</si>
  <si>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</si>
  <si>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</si>
  <si>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</si>
  <si>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</si>
  <si>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</si>
  <si>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</si>
  <si>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</si>
  <si>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</si>
  <si>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</si>
  <si>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</si>
  <si>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</si>
  <si>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</si>
  <si>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</si>
  <si>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</si>
  <si>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</si>
  <si>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</si>
  <si>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</si>
  <si>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</si>
  <si>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</si>
  <si>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</si>
  <si>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</si>
  <si>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</si>
  <si>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</si>
  <si>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</si>
  <si>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</si>
  <si>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</si>
  <si>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</si>
  <si>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</si>
  <si>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</si>
  <si>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</si>
  <si>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</si>
  <si>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</si>
  <si>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</si>
  <si>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</si>
  <si>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</si>
  <si>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</si>
  <si>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</si>
  <si>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</si>
  <si>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</si>
  <si>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</si>
  <si>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</si>
  <si>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</si>
  <si>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</si>
  <si>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</si>
  <si>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</si>
  <si>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</si>
  <si>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</si>
  <si>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</si>
  <si>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</si>
  <si>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</si>
  <si>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</si>
  <si>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</si>
  <si>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</si>
  <si>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</si>
  <si>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</si>
  <si>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</si>
  <si>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</si>
  <si>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</si>
  <si>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</si>
  <si>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</si>
  <si>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</si>
  <si>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</si>
  <si>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</si>
  <si>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</si>
  <si>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</si>
  <si>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</si>
  <si>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</si>
  <si>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</si>
  <si>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</si>
  <si>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</si>
  <si>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</si>
  <si>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</si>
  <si>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</si>
  <si>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</si>
  <si>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</si>
  <si>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</si>
  <si>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</si>
  <si>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</si>
  <si>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</si>
  <si>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</si>
  <si>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</si>
  <si>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</si>
  <si>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</si>
  <si>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</si>
  <si>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</si>
  <si>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</si>
  <si>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</si>
  <si>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</si>
  <si>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</si>
  <si>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</si>
  <si>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</si>
  <si>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</si>
  <si>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</si>
  <si>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</si>
  <si>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</si>
  <si>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</si>
  <si>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</si>
  <si>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</si>
  <si>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</si>
  <si>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</si>
  <si>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</si>
  <si>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</si>
  <si>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</si>
  <si>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</si>
  <si>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</si>
  <si>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</si>
  <si>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</si>
  <si>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</si>
  <si>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</si>
  <si>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</si>
  <si>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</si>
  <si>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</si>
  <si>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</si>
  <si>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</si>
  <si>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</si>
  <si>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</si>
  <si>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</si>
  <si>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</si>
  <si>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</si>
  <si>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</si>
  <si>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</si>
  <si>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</si>
  <si>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</si>
  <si>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</si>
  <si>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</si>
  <si>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</si>
  <si>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</si>
  <si>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</si>
  <si>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</si>
  <si>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</si>
  <si>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</si>
  <si>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</si>
  <si>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</si>
  <si>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</si>
  <si>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</si>
  <si>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</si>
  <si>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</si>
  <si>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</si>
  <si>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</si>
  <si>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</si>
  <si>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</si>
  <si>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</si>
  <si>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</si>
  <si>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</si>
  <si>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</si>
  <si>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</si>
  <si>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</si>
  <si>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</si>
  <si>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</si>
  <si>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</si>
  <si>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</si>
  <si>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</si>
  <si>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</si>
  <si>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</si>
  <si>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</si>
  <si>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</si>
  <si>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</si>
  <si>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</si>
  <si>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</si>
  <si>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</si>
  <si>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</si>
  <si>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</si>
  <si>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</si>
  <si>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</si>
  <si>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</si>
  <si>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</si>
  <si>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</si>
  <si>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</si>
  <si>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</si>
  <si>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</si>
  <si>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</si>
  <si>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</si>
  <si>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</si>
  <si>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</si>
  <si>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</si>
  <si>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</si>
  <si>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</si>
  <si>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</si>
  <si>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</si>
  <si>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</si>
  <si>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</si>
  <si>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</si>
  <si>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</si>
  <si>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</si>
  <si>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</si>
  <si>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</si>
  <si>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</si>
  <si>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</si>
  <si>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</si>
  <si>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</si>
  <si>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</si>
  <si>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</si>
  <si>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</si>
  <si>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</si>
  <si>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</si>
  <si>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</si>
  <si>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</si>
  <si>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</si>
  <si>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</si>
  <si>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</si>
  <si>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</si>
  <si>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</si>
  <si>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</si>
  <si>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</si>
  <si>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</si>
  <si>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</si>
  <si>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</si>
  <si>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</si>
  <si>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</si>
  <si>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</si>
  <si>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</si>
  <si>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</si>
  <si>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</si>
  <si>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</si>
  <si>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</si>
  <si>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</si>
  <si>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</si>
  <si>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</si>
  <si>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</si>
  <si>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</si>
  <si>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</si>
  <si>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</si>
  <si>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</si>
  <si>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</si>
  <si>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</si>
  <si>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</si>
  <si>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</si>
  <si>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</si>
  <si>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</si>
  <si>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</si>
  <si>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</si>
  <si>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</si>
  <si>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</si>
  <si>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</si>
  <si>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</si>
  <si>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</si>
  <si>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</si>
  <si>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</si>
  <si>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</si>
  <si>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</si>
  <si>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</si>
  <si>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</si>
  <si>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</si>
  <si>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</si>
  <si>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</si>
  <si>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</si>
  <si>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</si>
  <si>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</si>
  <si>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</si>
  <si>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</si>
  <si>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</si>
  <si>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</si>
  <si>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</si>
  <si>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</si>
  <si>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</si>
  <si>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</si>
  <si>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</si>
  <si>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</si>
  <si>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</si>
  <si>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</si>
  <si>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</si>
  <si>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</si>
  <si>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</si>
  <si>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</si>
  <si>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</si>
  <si>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</si>
  <si>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</si>
  <si>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</si>
  <si>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</si>
  <si>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</si>
  <si>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</si>
  <si>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</si>
  <si>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</si>
  <si>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</si>
  <si>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</si>
  <si>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</si>
  <si>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</si>
  <si>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</si>
  <si>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</si>
  <si>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</si>
  <si>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</si>
  <si>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</si>
  <si>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</si>
  <si>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</si>
  <si>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</si>
  <si>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</si>
  <si>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</si>
  <si>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</si>
  <si>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</si>
  <si>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</si>
  <si>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</si>
  <si>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</si>
  <si>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</si>
  <si>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</si>
  <si>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</si>
  <si>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</si>
  <si>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</si>
  <si>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</si>
  <si>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</si>
  <si>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</si>
  <si>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</si>
  <si>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</si>
  <si>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</si>
  <si>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</si>
  <si>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</si>
  <si>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</si>
  <si>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</si>
  <si>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</si>
  <si>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</si>
  <si>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</si>
  <si>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</si>
  <si>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</si>
  <si>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</si>
  <si>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</si>
  <si>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</si>
  <si>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</si>
  <si>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</si>
  <si>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</si>
  <si>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</si>
  <si>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</si>
  <si>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</si>
  <si>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</si>
  <si>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</si>
  <si>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</si>
  <si>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</si>
  <si>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</si>
  <si>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</si>
  <si>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</si>
  <si>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</si>
  <si>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</si>
  <si>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</si>
  <si>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</si>
  <si>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</si>
  <si>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</si>
  <si>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</si>
  <si>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</si>
  <si>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</si>
  <si>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</si>
  <si>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</si>
  <si>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</si>
  <si>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</si>
  <si>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</si>
  <si>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</si>
  <si>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</si>
  <si>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</si>
  <si>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</si>
  <si>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</si>
  <si>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</si>
  <si>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</si>
  <si>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</si>
  <si>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</si>
  <si>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</si>
  <si>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</si>
  <si>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</si>
  <si>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</si>
  <si>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</si>
  <si>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</si>
  <si>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</si>
  <si>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</si>
  <si>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</si>
  <si>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</si>
  <si>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</si>
  <si>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</si>
  <si>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</si>
  <si>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</si>
  <si>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</si>
  <si>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</si>
  <si>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</si>
  <si>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</si>
  <si>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</si>
  <si>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</si>
  <si>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</si>
  <si>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</si>
  <si>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</si>
  <si>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</si>
  <si>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</si>
  <si>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</si>
  <si>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</si>
  <si>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</si>
  <si>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</si>
  <si>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</si>
  <si>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</si>
  <si>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</si>
  <si>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</si>
  <si>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</si>
  <si>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</si>
  <si>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</si>
  <si>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</si>
  <si>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</si>
  <si>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</si>
  <si>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</si>
  <si>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</si>
  <si>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</si>
  <si>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</si>
  <si>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</si>
  <si>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</si>
  <si>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</si>
  <si>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</si>
  <si>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</si>
  <si>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</si>
  <si>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</si>
  <si>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</si>
  <si>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</si>
  <si>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</si>
  <si>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</si>
  <si>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</si>
  <si>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</si>
  <si>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</si>
  <si>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</si>
  <si>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</si>
  <si>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</si>
  <si>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</si>
  <si>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</si>
  <si>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</si>
  <si>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</si>
  <si>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</si>
  <si>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</si>
  <si>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</si>
  <si>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</si>
  <si>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</si>
  <si>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</si>
  <si>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</si>
  <si>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</si>
  <si>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</si>
  <si>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</si>
  <si>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</si>
  <si>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</si>
  <si>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</si>
  <si>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</si>
  <si>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</si>
  <si>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</si>
  <si>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</si>
  <si>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</si>
  <si>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</si>
  <si>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</si>
  <si>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</si>
  <si>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</si>
  <si>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</si>
  <si>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</si>
  <si>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</si>
  <si>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</si>
  <si>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</si>
  <si>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</si>
  <si>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</si>
  <si>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</si>
  <si>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</si>
  <si>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</si>
  <si>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</si>
  <si>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</si>
  <si>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</si>
  <si>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</si>
  <si>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</si>
  <si>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</si>
  <si>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</si>
  <si>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</si>
  <si>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</si>
  <si>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</si>
  <si>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</si>
  <si>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</si>
  <si>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</si>
  <si>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</si>
  <si>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</si>
  <si>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</si>
  <si>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</si>
  <si>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</si>
  <si>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</si>
  <si>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</si>
  <si>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</si>
  <si>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</si>
  <si>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</si>
  <si>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</si>
  <si>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</si>
  <si>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</si>
  <si>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</si>
  <si>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</si>
  <si>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</si>
  <si>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</si>
  <si>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</si>
  <si>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</si>
  <si>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</si>
  <si>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</si>
  <si>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</si>
  <si>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</si>
  <si>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</si>
  <si>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</si>
  <si>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</si>
  <si>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</si>
  <si>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</si>
  <si>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</si>
  <si>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</si>
  <si>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</si>
  <si>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</si>
  <si>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</si>
  <si>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</si>
  <si>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</si>
  <si>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</si>
  <si>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</si>
  <si>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</si>
  <si>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</si>
  <si>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</si>
  <si>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</si>
  <si>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</si>
  <si>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</si>
  <si>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</si>
  <si>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</si>
  <si>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</si>
  <si>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</si>
  <si>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</si>
  <si>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</si>
  <si>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</si>
  <si>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</si>
  <si>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</si>
  <si>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</si>
  <si>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</si>
  <si>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</si>
  <si>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</si>
  <si>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</si>
  <si>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</si>
  <si>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</si>
  <si>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</si>
  <si>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</si>
  <si>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</si>
  <si>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</si>
  <si>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</si>
  <si>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</si>
  <si>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</si>
  <si>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</si>
  <si>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</si>
  <si>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</si>
  <si>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</si>
  <si>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</si>
  <si>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</si>
  <si>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</si>
  <si>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</si>
  <si>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</si>
  <si>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</si>
  <si>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</si>
  <si>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</si>
  <si>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</si>
  <si>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</si>
  <si>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</si>
  <si>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</si>
  <si>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</si>
  <si>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</si>
  <si>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</si>
  <si>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</si>
  <si>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</si>
  <si>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</si>
  <si>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</si>
  <si>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</si>
  <si>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</si>
  <si>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</si>
  <si>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</si>
  <si>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</si>
  <si>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</si>
  <si>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</si>
  <si>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</si>
  <si>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</si>
  <si>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</si>
  <si>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</si>
  <si>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</si>
  <si>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</si>
  <si>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</si>
  <si>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</si>
  <si>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</si>
  <si>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</si>
  <si>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</si>
  <si>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</si>
  <si>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</si>
  <si>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</si>
  <si>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</si>
  <si>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</si>
  <si>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</si>
  <si>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</si>
  <si>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</si>
  <si>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</si>
  <si>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</si>
  <si>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</si>
  <si>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</si>
  <si>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</si>
  <si>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</si>
  <si>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</si>
  <si>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</si>
  <si>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</si>
  <si>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</si>
  <si>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</si>
  <si>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</si>
  <si>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</si>
  <si>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</si>
  <si>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</si>
  <si>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</si>
  <si>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</si>
  <si>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</si>
  <si>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</si>
  <si>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</si>
  <si>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</si>
  <si>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</si>
  <si>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</si>
  <si>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</si>
  <si>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</si>
  <si>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</si>
  <si>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</si>
  <si>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</si>
  <si>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</si>
  <si>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</si>
  <si>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</si>
  <si>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</si>
  <si>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</si>
  <si>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</si>
  <si>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</si>
  <si>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</si>
  <si>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</si>
  <si>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</si>
  <si>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</si>
  <si>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</si>
  <si>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</si>
  <si>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</si>
  <si>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</si>
  <si>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</si>
  <si>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</si>
  <si>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</si>
  <si>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</si>
  <si>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</si>
  <si>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</si>
  <si>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</si>
  <si>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</si>
  <si>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</si>
  <si>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</si>
  <si>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</si>
  <si>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</si>
  <si>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</si>
  <si>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</si>
  <si>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</si>
  <si>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</si>
  <si>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</si>
  <si>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</si>
  <si>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</si>
  <si>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</si>
  <si>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</si>
  <si>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</si>
  <si>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</si>
  <si>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</si>
  <si>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</si>
  <si>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</si>
  <si>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</si>
  <si>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</si>
  <si>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</si>
  <si>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</si>
  <si>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</si>
  <si>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</si>
  <si>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</si>
  <si>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</si>
  <si>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</si>
  <si>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</si>
  <si>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</si>
  <si>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</si>
  <si>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</si>
  <si>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</si>
  <si>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</si>
  <si>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</si>
  <si>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</si>
  <si>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</si>
  <si>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</si>
  <si>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</si>
  <si>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</si>
  <si>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</si>
  <si>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</si>
  <si>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</si>
  <si>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</si>
  <si>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</si>
  <si>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</si>
  <si>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</si>
  <si>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</si>
  <si>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</si>
  <si>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</si>
  <si>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</si>
  <si>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</si>
  <si>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</si>
  <si>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</si>
  <si>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</si>
  <si>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</si>
  <si>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</si>
  <si>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</si>
  <si>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</si>
  <si>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</si>
  <si>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</si>
  <si>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</si>
  <si>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</si>
  <si>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</si>
  <si>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</si>
  <si>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</si>
  <si>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</si>
  <si>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</si>
  <si>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</si>
  <si>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</si>
  <si>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</si>
  <si>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</si>
  <si>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</si>
  <si>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</si>
  <si>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</si>
  <si>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</si>
  <si>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</si>
  <si>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</si>
  <si>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</si>
  <si>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</si>
  <si>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</si>
  <si>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</si>
  <si>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</si>
  <si>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</si>
  <si>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</si>
  <si>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</si>
  <si>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</si>
  <si>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</si>
  <si>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</si>
  <si>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</si>
  <si>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</si>
  <si>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</si>
  <si>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</si>
  <si>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</si>
  <si>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</si>
  <si>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</si>
  <si>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</si>
  <si>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</si>
  <si>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</si>
  <si>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</si>
  <si>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</si>
  <si>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</si>
  <si>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</si>
  <si>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</si>
  <si>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</si>
  <si>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</si>
  <si>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</si>
  <si>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</si>
  <si>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</si>
  <si>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</si>
  <si>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</si>
  <si>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</si>
  <si>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</si>
  <si>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</si>
  <si>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</si>
  <si>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</si>
  <si>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</si>
  <si>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</si>
  <si>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</si>
  <si>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</si>
  <si>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</si>
  <si>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</si>
  <si>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</si>
  <si>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</si>
  <si>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</si>
  <si>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</si>
  <si>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</si>
  <si>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</si>
  <si>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</si>
  <si>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</si>
  <si>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</si>
  <si>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</si>
  <si>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</si>
  <si>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</si>
  <si>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</si>
  <si>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</si>
  <si>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</si>
  <si>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</si>
  <si>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</si>
  <si>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</si>
  <si>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</si>
  <si>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</si>
  <si>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</si>
  <si>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</si>
  <si>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</si>
  <si>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</si>
  <si>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</si>
  <si>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</si>
  <si>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</si>
  <si>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</si>
  <si>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</si>
  <si>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</si>
  <si>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</si>
  <si>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</si>
  <si>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</si>
  <si>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</si>
  <si>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</si>
  <si>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</si>
  <si>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</si>
  <si>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</si>
  <si>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</si>
  <si>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</si>
  <si>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</si>
  <si>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</si>
  <si>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</si>
  <si>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</si>
  <si>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</si>
  <si>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</si>
  <si>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</si>
  <si>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</si>
  <si>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</si>
  <si>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</si>
  <si>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</si>
  <si>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</si>
  <si>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</si>
  <si>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</si>
  <si>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</si>
  <si>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</si>
  <si>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</si>
  <si>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</si>
  <si>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</si>
  <si>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</si>
  <si>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</si>
  <si>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</si>
  <si>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</si>
  <si>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</si>
  <si>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</si>
  <si>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</si>
  <si>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</si>
  <si>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</si>
  <si>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</si>
  <si>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</si>
  <si>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</si>
  <si>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</si>
  <si>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</si>
  <si>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</si>
  <si>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</si>
  <si>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</si>
  <si>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</si>
  <si>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</si>
  <si>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</si>
  <si>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</si>
  <si>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</si>
  <si>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</si>
  <si>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</si>
  <si>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</si>
  <si>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</si>
  <si>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</si>
  <si>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</si>
  <si>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</si>
  <si>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</si>
  <si>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</si>
  <si>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</si>
  <si>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</si>
  <si>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</si>
  <si>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</si>
  <si>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</si>
  <si>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</si>
  <si>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</si>
  <si>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</si>
  <si>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</si>
  <si>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</si>
  <si>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</si>
  <si>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</si>
  <si>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</si>
  <si>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</si>
  <si>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</si>
  <si>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</si>
  <si>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</si>
  <si>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</si>
  <si>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</si>
  <si>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</si>
  <si>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</si>
  <si>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</si>
  <si>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</si>
  <si>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</si>
  <si>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</si>
  <si>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</si>
  <si>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</si>
  <si>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</si>
  <si>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</si>
  <si>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</si>
  <si>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</si>
  <si>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</si>
  <si>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</si>
  <si>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</si>
  <si>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</si>
  <si>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</si>
  <si>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</si>
  <si>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</si>
  <si>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</si>
  <si>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</si>
  <si>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</si>
  <si>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</si>
  <si>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</si>
  <si>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</si>
  <si>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</si>
  <si>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</si>
  <si>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</si>
  <si>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</si>
  <si>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</si>
  <si>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</si>
  <si>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</si>
  <si>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</si>
  <si>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</si>
  <si>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</si>
  <si>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</si>
  <si>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</si>
  <si>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</si>
  <si>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</si>
  <si>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</si>
  <si>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</si>
  <si>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</si>
  <si>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</si>
  <si>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</si>
  <si>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</si>
  <si>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</si>
  <si>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</si>
  <si>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</si>
  <si>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</si>
  <si>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</si>
  <si>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</si>
  <si>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</si>
  <si>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</si>
  <si>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</si>
  <si>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</si>
  <si>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</si>
  <si>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</si>
  <si>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</si>
  <si>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</si>
  <si>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</si>
  <si>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</si>
  <si>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</si>
  <si>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</si>
  <si>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</si>
  <si>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</si>
  <si>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</si>
  <si>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</si>
  <si>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</si>
  <si>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</si>
  <si>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</si>
  <si>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</si>
  <si>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</si>
  <si>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</si>
  <si>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</si>
  <si>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</si>
  <si>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</si>
  <si>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</si>
  <si>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</si>
  <si>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</si>
  <si>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</si>
  <si>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</si>
  <si>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</si>
  <si>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</si>
  <si>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</si>
  <si>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</si>
  <si>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</si>
  <si>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</si>
  <si>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</si>
  <si>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</si>
  <si>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</si>
  <si>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</si>
  <si>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</si>
  <si>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</si>
  <si>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</si>
  <si>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</si>
  <si>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</si>
  <si>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</si>
  <si>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</si>
  <si>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</si>
  <si>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</si>
  <si>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</si>
  <si>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</si>
  <si>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</si>
  <si>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</si>
  <si>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</si>
  <si>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</si>
  <si>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</si>
  <si>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</si>
  <si>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</si>
  <si>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</si>
  <si>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</si>
  <si>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</si>
  <si>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</si>
  <si>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</si>
  <si>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</si>
  <si>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</si>
  <si>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</si>
  <si>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</si>
  <si>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</si>
  <si>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</si>
  <si>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</si>
  <si>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</si>
  <si>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</si>
  <si>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</si>
  <si>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</si>
  <si>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</si>
  <si>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</si>
  <si>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</si>
  <si>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</si>
  <si>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</si>
  <si>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</si>
  <si>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</si>
  <si>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</si>
  <si>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</si>
  <si>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</si>
  <si>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</si>
  <si>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</si>
  <si>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</si>
  <si>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</si>
  <si>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</si>
  <si>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</si>
  <si>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</si>
  <si>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</si>
  <si>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</si>
  <si>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</si>
  <si>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</si>
  <si>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</si>
  <si>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</si>
  <si>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</si>
  <si>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</si>
  <si>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</si>
  <si>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</si>
  <si>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</si>
  <si>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</si>
  <si>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</si>
  <si>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</si>
  <si>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</si>
  <si>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</si>
  <si>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</si>
  <si>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</si>
  <si>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</si>
  <si>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</si>
  <si>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</si>
  <si>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</si>
  <si>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</si>
  <si>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</si>
  <si>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</si>
  <si>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</si>
  <si>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</si>
  <si>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</si>
  <si>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</si>
  <si>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</si>
  <si>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</si>
  <si>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</si>
  <si>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</si>
  <si>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</si>
  <si>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</si>
  <si>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</si>
  <si>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</si>
  <si>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</si>
  <si>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</si>
  <si>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</si>
  <si>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</si>
  <si>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</si>
  <si>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</si>
  <si>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</si>
  <si>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</si>
  <si>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</si>
  <si>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</si>
  <si>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</si>
  <si>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</si>
  <si>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</si>
  <si>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</si>
  <si>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</si>
  <si>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</si>
  <si>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</si>
  <si>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</si>
  <si>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</si>
  <si>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</si>
  <si>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</si>
  <si>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</si>
  <si>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</si>
  <si>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</si>
  <si>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</si>
  <si>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</si>
  <si>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</si>
  <si>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</si>
  <si>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</si>
  <si>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</si>
  <si>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</si>
  <si>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</si>
  <si>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</si>
  <si>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</si>
  <si>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</si>
  <si>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</si>
  <si>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</si>
  <si>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</si>
  <si>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</si>
  <si>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</si>
  <si>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</si>
  <si>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</si>
  <si>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</si>
  <si>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</si>
  <si>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</si>
  <si>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</si>
  <si>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</si>
  <si>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</si>
  <si>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</si>
  <si>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</si>
  <si>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</si>
  <si>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</si>
  <si>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</si>
  <si>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</si>
  <si>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</si>
  <si>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</si>
  <si>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</si>
  <si>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</si>
  <si>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</si>
  <si>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</si>
  <si>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</si>
  <si>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</si>
  <si>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</si>
  <si>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</si>
  <si>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</si>
  <si>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</si>
  <si>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</si>
  <si>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</si>
  <si>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</si>
  <si>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</si>
  <si>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</si>
  <si>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</si>
  <si>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</si>
  <si>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</si>
  <si>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</si>
  <si>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</si>
  <si>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</si>
  <si>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</si>
  <si>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</si>
  <si>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</si>
  <si>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</si>
  <si>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</si>
  <si>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</si>
  <si>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</si>
  <si>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</si>
  <si>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</si>
  <si>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</si>
  <si>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</si>
  <si>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</si>
  <si>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</si>
  <si>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</si>
  <si>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</si>
  <si>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</si>
  <si>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</si>
  <si>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</si>
  <si>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</si>
  <si>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</si>
  <si>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</si>
  <si>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</si>
  <si>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</si>
  <si>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</si>
  <si>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</si>
  <si>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</si>
  <si>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</si>
  <si>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</si>
  <si>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</si>
  <si>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</si>
  <si>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</si>
  <si>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</si>
  <si>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</si>
  <si>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</si>
  <si>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</si>
  <si>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</si>
  <si>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</si>
  <si>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</si>
  <si>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</si>
  <si>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</si>
  <si>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</si>
  <si>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</si>
  <si>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</si>
  <si>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</si>
  <si>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</si>
  <si>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</si>
  <si>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</si>
  <si>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</si>
  <si>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</si>
  <si>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</si>
  <si>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</si>
  <si>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</si>
  <si>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</si>
  <si>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</si>
  <si>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</si>
  <si>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</si>
  <si>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</si>
  <si>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</si>
  <si>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</si>
  <si>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</si>
  <si>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</si>
  <si>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</si>
  <si>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</si>
  <si>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</si>
  <si>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</si>
  <si>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</si>
  <si>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</si>
  <si>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</si>
  <si>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</si>
  <si>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</si>
  <si>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</si>
  <si>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</si>
  <si>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</si>
  <si>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</si>
  <si>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</si>
  <si>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</si>
  <si>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</si>
  <si>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</si>
  <si>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</si>
  <si>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</si>
  <si>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</si>
  <si>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</si>
  <si>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</si>
  <si>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</si>
  <si>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</si>
  <si>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</si>
  <si>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</si>
  <si>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</si>
  <si>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</si>
  <si>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</si>
  <si>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</si>
  <si>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</si>
  <si>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</si>
  <si>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</si>
  <si>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</si>
  <si>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</si>
  <si>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</si>
  <si>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</si>
  <si>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</si>
  <si>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</si>
  <si>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</si>
  <si>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</si>
  <si>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</si>
  <si>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</si>
  <si>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</si>
  <si>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</si>
  <si>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</si>
  <si>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</si>
  <si>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</si>
  <si>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</si>
  <si>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</si>
  <si>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</si>
  <si>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</si>
  <si>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</si>
  <si>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</si>
  <si>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</si>
  <si>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</si>
  <si>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</si>
  <si>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</si>
  <si>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</si>
  <si>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</si>
  <si>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</si>
  <si>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</si>
  <si>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</si>
  <si>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</si>
  <si>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</si>
  <si>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</si>
  <si>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</si>
  <si>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</si>
  <si>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</si>
  <si>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</si>
  <si>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</si>
  <si>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</si>
  <si>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</si>
  <si>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</si>
  <si>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</si>
  <si>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</si>
  <si>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</si>
  <si>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</si>
  <si>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</si>
  <si>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</si>
  <si>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</si>
  <si>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</si>
  <si>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</si>
  <si>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</si>
  <si>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</si>
  <si>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</si>
  <si>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</si>
  <si>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</si>
  <si>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</si>
  <si>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</si>
  <si>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</si>
  <si>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</si>
  <si>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</si>
  <si>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</si>
  <si>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</si>
  <si>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</si>
  <si>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</si>
  <si>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</si>
  <si>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</si>
  <si>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</si>
  <si>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</si>
  <si>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</si>
  <si>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</si>
  <si>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</si>
  <si>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</si>
  <si>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</si>
  <si>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</si>
  <si>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</si>
  <si>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</si>
  <si>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</si>
  <si>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</si>
  <si>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</si>
  <si>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</si>
  <si>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</si>
  <si>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</si>
  <si>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</si>
  <si>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</si>
  <si>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</si>
  <si>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</si>
  <si>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</si>
  <si>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</si>
  <si>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</si>
  <si>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</si>
  <si>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</si>
  <si>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</si>
  <si>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</si>
  <si>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</si>
  <si>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</si>
  <si>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</si>
  <si>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</si>
  <si>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</si>
  <si>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</si>
  <si>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</si>
  <si>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</si>
  <si>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</si>
  <si>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</si>
  <si>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</si>
  <si>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</si>
  <si>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</si>
  <si>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</si>
  <si>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</si>
  <si>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</si>
  <si>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</si>
  <si>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</si>
  <si>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</si>
  <si>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</si>
  <si>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</si>
  <si>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</si>
  <si>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</si>
  <si>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</si>
  <si>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</si>
  <si>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</si>
  <si>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</si>
  <si>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</si>
  <si>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</si>
  <si>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</si>
  <si>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</si>
  <si>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</si>
  <si>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</si>
  <si>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</si>
  <si>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</si>
  <si>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</si>
  <si>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</si>
  <si>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</si>
  <si>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</si>
  <si>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</si>
  <si>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</si>
  <si>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</si>
  <si>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</si>
  <si>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</si>
  <si>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</si>
  <si>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</si>
  <si>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</si>
  <si>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</si>
  <si>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</si>
  <si>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</si>
  <si>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</si>
  <si>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</si>
  <si>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</si>
  <si>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</si>
  <si>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</si>
  <si>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</si>
  <si>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</si>
  <si>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</si>
  <si>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</si>
  <si>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</si>
  <si>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</si>
  <si>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</si>
  <si>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</si>
  <si>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</si>
  <si>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</si>
  <si>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</si>
  <si>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</si>
  <si>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</si>
  <si>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</si>
  <si>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</si>
  <si>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</si>
  <si>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</si>
  <si>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</si>
  <si>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</si>
  <si>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</si>
  <si>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</si>
  <si>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</si>
  <si>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</si>
  <si>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</si>
  <si>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</si>
  <si>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</si>
  <si>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</si>
  <si>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</si>
  <si>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</si>
  <si>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</si>
  <si>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</si>
  <si>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</si>
  <si>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</si>
  <si>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</si>
  <si>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</si>
  <si>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</si>
  <si>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</si>
  <si>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</si>
  <si>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</si>
  <si>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</si>
  <si>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</si>
  <si>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</si>
  <si>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</si>
  <si>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</si>
  <si>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</si>
  <si>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</si>
  <si>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</si>
  <si>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</si>
  <si>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</si>
  <si>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</si>
  <si>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</si>
  <si>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</si>
  <si>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</si>
  <si>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</si>
  <si>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</si>
  <si>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</si>
  <si>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</si>
  <si>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</si>
  <si>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</si>
  <si>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</si>
  <si>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</si>
  <si>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</si>
  <si>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</si>
  <si>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</si>
  <si>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</si>
  <si>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</si>
  <si>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</si>
  <si>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</si>
  <si>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</si>
  <si>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</si>
  <si>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</si>
  <si>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</si>
  <si>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</si>
  <si>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</si>
  <si>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</si>
  <si>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</si>
  <si>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</si>
  <si>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</si>
  <si>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</si>
  <si>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</si>
  <si>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</si>
  <si>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</si>
  <si>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</si>
  <si>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</si>
  <si>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</si>
  <si>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</si>
  <si>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</si>
  <si>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</si>
  <si>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</si>
  <si>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</si>
  <si>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</si>
  <si>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</si>
  <si>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</si>
  <si>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</si>
  <si>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</si>
  <si>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</si>
  <si>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</si>
  <si>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</si>
  <si>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</si>
  <si>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</si>
  <si>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</si>
  <si>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</si>
  <si>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</si>
  <si>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</si>
  <si>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</si>
  <si>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</si>
  <si>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</si>
  <si>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</si>
  <si>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</si>
  <si>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</si>
  <si>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</si>
  <si>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</si>
  <si>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</si>
  <si>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</si>
  <si>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</si>
  <si>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</si>
  <si>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</si>
  <si>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</si>
  <si>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</si>
  <si>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</si>
  <si>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</si>
  <si>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</si>
  <si>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</si>
  <si>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</si>
  <si>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</si>
  <si>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</si>
  <si>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</si>
  <si>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</si>
  <si>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</si>
  <si>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</si>
  <si>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</si>
  <si>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</si>
  <si>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</si>
  <si>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</si>
  <si>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</si>
  <si>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</si>
  <si>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</si>
  <si>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</si>
  <si>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</si>
  <si>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</si>
  <si>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</si>
  <si>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</si>
  <si>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</si>
  <si>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</si>
  <si>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</si>
  <si>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</si>
  <si>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</si>
  <si>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</si>
  <si>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</si>
  <si>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</si>
  <si>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</si>
  <si>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</si>
  <si>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</si>
  <si>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</si>
  <si>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</si>
  <si>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</si>
  <si>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</si>
  <si>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</si>
  <si>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</si>
  <si>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</si>
  <si>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</si>
  <si>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</si>
  <si>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</si>
  <si>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</si>
  <si>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</si>
  <si>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</si>
  <si>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</si>
  <si>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</si>
  <si>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</si>
  <si>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</si>
  <si>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</si>
  <si>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</si>
  <si>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</si>
  <si>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</si>
  <si>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</si>
  <si>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</si>
  <si>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</si>
  <si>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</si>
  <si>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</si>
  <si>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</si>
  <si>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</si>
  <si>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</si>
  <si>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</si>
  <si>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</si>
  <si>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</si>
  <si>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</si>
  <si>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</si>
  <si>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</si>
  <si>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</si>
  <si>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</si>
  <si>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</si>
  <si>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</si>
  <si>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</si>
  <si>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</si>
  <si>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</si>
  <si>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</si>
  <si>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</si>
  <si>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</si>
  <si>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</si>
  <si>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</si>
  <si>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</si>
  <si>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</si>
  <si>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</si>
  <si>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</si>
  <si>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</si>
  <si>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</si>
  <si>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</si>
  <si>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</si>
  <si>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</si>
  <si>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</si>
  <si>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</si>
  <si>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</si>
  <si>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</si>
  <si>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</si>
  <si>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</si>
  <si>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</si>
  <si>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</si>
  <si>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</si>
  <si>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</si>
  <si>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</si>
  <si>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</si>
  <si>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</si>
  <si>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</si>
  <si>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</si>
  <si>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</si>
  <si>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</si>
  <si>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</si>
  <si>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</si>
  <si>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</si>
  <si>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</si>
  <si>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</si>
  <si>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</si>
  <si>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</si>
  <si>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</si>
  <si>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</si>
  <si>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</si>
  <si>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</si>
  <si>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</si>
  <si>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</si>
  <si>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</si>
  <si>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</si>
  <si>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</si>
  <si>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</si>
  <si>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</si>
  <si>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</si>
  <si>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</si>
  <si>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</si>
  <si>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</si>
  <si>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</si>
  <si>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</si>
  <si>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</si>
  <si>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</si>
  <si>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</si>
  <si>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</si>
  <si>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</si>
  <si>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</si>
  <si>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</si>
  <si>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</si>
  <si>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</si>
  <si>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</si>
  <si>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</si>
  <si>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</si>
  <si>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</si>
  <si>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</si>
  <si>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</si>
  <si>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</si>
  <si>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</si>
  <si>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</si>
  <si>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</si>
  <si>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</si>
  <si>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</si>
  <si>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</si>
  <si>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</si>
  <si>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</si>
  <si>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</si>
  <si>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</si>
  <si>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</si>
  <si>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</si>
  <si>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</si>
  <si>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</si>
  <si>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</si>
  <si>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</si>
  <si>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</si>
  <si>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</si>
  <si>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</si>
  <si>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</si>
  <si>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</si>
  <si>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</si>
  <si>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</si>
  <si>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</si>
  <si>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</si>
  <si>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</si>
  <si>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</si>
  <si>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</si>
  <si>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</si>
  <si>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</si>
  <si>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</si>
  <si>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</si>
  <si>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</si>
  <si>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</si>
  <si>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</si>
  <si>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</si>
  <si>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</si>
  <si>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</si>
  <si>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</si>
  <si>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</si>
  <si>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</si>
  <si>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</si>
  <si>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</si>
  <si>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</si>
  <si>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</si>
  <si>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</si>
  <si>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</si>
  <si>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</si>
  <si>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</si>
  <si>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</si>
  <si>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</si>
  <si>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</si>
  <si>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</si>
  <si>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</si>
  <si>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</si>
  <si>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</si>
  <si>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</si>
  <si>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</si>
  <si>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</si>
  <si>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</si>
  <si>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</si>
  <si>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</si>
  <si>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</si>
  <si>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</si>
  <si>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</si>
  <si>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</si>
  <si>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</si>
  <si>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</si>
  <si>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</si>
  <si>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</si>
  <si>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</si>
  <si>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</si>
  <si>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</si>
  <si>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</si>
  <si>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</si>
  <si>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</si>
  <si>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</si>
  <si>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</si>
  <si>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</si>
  <si>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</si>
  <si>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</si>
  <si>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</si>
  <si>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</si>
  <si>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</si>
  <si>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</si>
  <si>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</si>
  <si>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</si>
  <si>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</si>
  <si>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</si>
  <si>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</si>
  <si>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</si>
  <si>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</si>
  <si>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</si>
  <si>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</si>
  <si>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</si>
  <si>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</si>
  <si>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</si>
  <si>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</si>
  <si>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</si>
  <si>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</si>
  <si>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</si>
  <si>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</si>
  <si>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</si>
  <si>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</si>
  <si>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</si>
  <si>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</si>
  <si>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</si>
  <si>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</si>
  <si>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</si>
  <si>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</si>
  <si>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</si>
  <si>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</si>
  <si>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</si>
  <si>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</si>
  <si>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</si>
  <si>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</si>
  <si>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</si>
  <si>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</si>
  <si>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</si>
  <si>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</si>
  <si>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</si>
  <si>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</si>
  <si>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</si>
  <si>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</si>
  <si>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</si>
  <si>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</si>
  <si>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</si>
  <si>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</si>
  <si>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</si>
  <si>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</si>
  <si>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</si>
  <si>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</si>
  <si>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</si>
  <si>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</si>
  <si>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</si>
  <si>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</si>
  <si>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</si>
  <si>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</si>
  <si>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</si>
  <si>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</si>
  <si>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</si>
  <si>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</si>
  <si>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</si>
  <si>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</si>
  <si>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</si>
  <si>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</si>
  <si>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</si>
  <si>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</si>
  <si>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</si>
  <si>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</si>
  <si>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</si>
  <si>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</si>
  <si>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</si>
  <si>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</si>
  <si>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</si>
  <si>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</si>
  <si>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</si>
  <si>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</si>
  <si>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</si>
  <si>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</si>
  <si>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</si>
  <si>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</si>
  <si>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</si>
  <si>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</si>
  <si>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</si>
  <si>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</si>
  <si>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</si>
  <si>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</si>
  <si>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</si>
  <si>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</si>
  <si>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</si>
  <si>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</si>
  <si>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</si>
  <si>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</si>
  <si>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</si>
  <si>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</si>
  <si>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</si>
  <si>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</si>
  <si>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</si>
  <si>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</si>
  <si>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</si>
  <si>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</si>
  <si>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</si>
  <si>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</si>
  <si>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</si>
  <si>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</si>
  <si>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</si>
  <si>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</si>
  <si>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</si>
  <si>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</si>
  <si>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</si>
  <si>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</si>
  <si>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</si>
  <si>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</si>
  <si>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</si>
  <si>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</si>
  <si>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</si>
  <si>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</si>
  <si>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</si>
  <si>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</si>
  <si>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</si>
  <si>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</si>
  <si>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</si>
  <si>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</si>
  <si>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</si>
  <si>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</si>
  <si>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</si>
  <si>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</si>
  <si>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</si>
  <si>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</si>
  <si>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</si>
  <si>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</si>
  <si>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</si>
  <si>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</si>
  <si>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</si>
  <si>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</si>
  <si>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</si>
  <si>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</si>
  <si>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</si>
  <si>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</si>
  <si>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</si>
  <si>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</si>
  <si>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</si>
  <si>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</si>
  <si>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</si>
  <si>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</si>
  <si>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</si>
  <si>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</si>
  <si>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</si>
  <si>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</si>
  <si>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</si>
  <si>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</si>
  <si>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</si>
  <si>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</si>
  <si>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</si>
  <si>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</si>
  <si>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</si>
  <si>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</si>
  <si>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</si>
  <si>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</si>
  <si>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</si>
  <si>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</si>
  <si>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</si>
  <si>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</si>
  <si>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</si>
  <si>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</si>
  <si>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</si>
  <si>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</si>
  <si>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</si>
  <si>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</si>
  <si>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</si>
  <si>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</si>
  <si>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</si>
  <si>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</si>
  <si>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</si>
  <si>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</si>
  <si>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</si>
  <si>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</si>
  <si>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</si>
  <si>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</si>
  <si>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</si>
  <si>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</si>
  <si>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</si>
  <si>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</si>
  <si>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</si>
  <si>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</si>
  <si>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</si>
  <si>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</si>
  <si>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</si>
  <si>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</si>
  <si>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</si>
  <si>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</si>
  <si>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</si>
  <si>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</si>
  <si>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</si>
  <si>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</si>
  <si>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</si>
  <si>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</si>
  <si>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</si>
  <si>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</si>
  <si>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</si>
  <si>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</si>
  <si>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</si>
  <si>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</si>
  <si>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</si>
  <si>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</si>
  <si>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</si>
  <si>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</si>
  <si>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</si>
  <si>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</si>
  <si>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</si>
  <si>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</si>
  <si>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</si>
  <si>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</si>
  <si>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</si>
  <si>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</si>
  <si>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</si>
  <si>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</si>
  <si>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</si>
  <si>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</si>
  <si>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</si>
  <si>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</si>
  <si>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</si>
  <si>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</si>
  <si>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</si>
  <si>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</si>
  <si>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</si>
  <si>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</si>
  <si>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</si>
  <si>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</si>
  <si>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</si>
  <si>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</si>
  <si>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</si>
  <si>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</si>
  <si>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</si>
  <si>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</si>
  <si>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</si>
  <si>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</si>
  <si>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</si>
  <si>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</si>
  <si>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</si>
  <si>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</si>
  <si>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</si>
  <si>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</si>
  <si>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</si>
  <si>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</si>
  <si>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</si>
  <si>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</si>
  <si>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</si>
  <si>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</si>
  <si>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</si>
  <si>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</si>
  <si>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</si>
  <si>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</si>
  <si>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</si>
  <si>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</si>
  <si>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</si>
  <si>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</si>
  <si>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</si>
  <si>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</si>
  <si>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</si>
  <si>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</si>
  <si>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</si>
  <si>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</si>
  <si>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</si>
  <si>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</si>
  <si>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</si>
  <si>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</si>
  <si>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</si>
  <si>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</si>
  <si>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</si>
  <si>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</si>
  <si>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</si>
  <si>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</si>
  <si>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</si>
  <si>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</si>
  <si>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</si>
  <si>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</si>
  <si>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</si>
  <si>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</si>
  <si>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</si>
  <si>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</si>
  <si>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</si>
  <si>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</si>
  <si>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</si>
  <si>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</si>
  <si>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</si>
  <si>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</si>
  <si>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</si>
  <si>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</si>
  <si>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</si>
  <si>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</si>
  <si>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</si>
  <si>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</si>
  <si>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</si>
  <si>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</si>
  <si>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</si>
  <si>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</si>
  <si>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</si>
  <si>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</si>
  <si>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</si>
  <si>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</si>
  <si>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</si>
  <si>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</si>
  <si>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</si>
  <si>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</si>
  <si>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</si>
  <si>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</si>
  <si>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</si>
  <si>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</si>
  <si>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</si>
  <si>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</si>
  <si>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</si>
  <si>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</si>
  <si>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</si>
  <si>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</si>
  <si>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</si>
  <si>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</si>
  <si>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</si>
  <si>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</si>
  <si>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</si>
  <si>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</si>
  <si>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</si>
  <si>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</si>
  <si>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</si>
  <si>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</si>
  <si>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</si>
  <si>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</si>
  <si>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</si>
  <si>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</si>
  <si>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</si>
  <si>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</si>
  <si>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</si>
  <si>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</si>
  <si>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</si>
  <si>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</si>
  <si>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</si>
  <si>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</si>
  <si>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</si>
  <si>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</si>
  <si>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</si>
  <si>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</si>
  <si>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</si>
  <si>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</si>
  <si>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</si>
  <si>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</si>
  <si>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</si>
  <si>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</si>
  <si>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</si>
  <si>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</si>
  <si>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</si>
  <si>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</si>
  <si>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</si>
  <si>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</si>
  <si>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</si>
  <si>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</si>
  <si>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</si>
  <si>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</si>
  <si>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</si>
  <si>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</si>
  <si>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</si>
  <si>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</si>
  <si>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</si>
  <si>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</si>
  <si>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</si>
  <si>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</si>
  <si>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</si>
  <si>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</si>
  <si>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</si>
  <si>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</si>
  <si>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</si>
  <si>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</si>
  <si>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</si>
  <si>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</si>
  <si>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</si>
  <si>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</si>
  <si>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</si>
  <si>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</si>
  <si>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</si>
  <si>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</si>
  <si>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</si>
  <si>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</si>
  <si>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</si>
  <si>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</si>
  <si>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</si>
  <si>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</si>
  <si>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</si>
  <si>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</si>
  <si>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</si>
  <si>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</si>
  <si>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</si>
  <si>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</si>
  <si>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</si>
  <si>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</si>
  <si>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</si>
  <si>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</si>
  <si>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</si>
  <si>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</si>
  <si>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</si>
  <si>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</si>
  <si>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</si>
  <si>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</si>
  <si>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</si>
  <si>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</si>
  <si>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</si>
  <si>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</si>
  <si>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</si>
  <si>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</si>
  <si>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</si>
  <si>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</si>
  <si>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</si>
  <si>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</si>
  <si>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</si>
  <si>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</si>
  <si>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</si>
  <si>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</si>
  <si>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</si>
  <si>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</si>
  <si>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</si>
  <si>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</si>
  <si>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</si>
  <si>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</si>
  <si>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</si>
  <si>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</si>
  <si>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</si>
  <si>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</si>
  <si>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</si>
  <si>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</si>
  <si>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</si>
  <si>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</si>
  <si>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</si>
  <si>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</si>
  <si>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</si>
  <si>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</si>
  <si>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</si>
  <si>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</si>
  <si>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</si>
  <si>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</si>
  <si>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</si>
  <si>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</si>
  <si>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</si>
  <si>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</si>
  <si>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</si>
  <si>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</si>
  <si>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</si>
  <si>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</si>
  <si>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</si>
  <si>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</si>
  <si>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</si>
  <si>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</si>
  <si>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</si>
  <si>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</si>
  <si>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</si>
  <si>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</si>
  <si>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</si>
  <si>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</si>
  <si>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</si>
  <si>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</si>
  <si>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</si>
  <si>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</si>
  <si>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</si>
  <si>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</si>
  <si>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</si>
  <si>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</si>
  <si>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</si>
  <si>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</si>
  <si>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</si>
  <si>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</si>
  <si>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</si>
  <si>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</si>
  <si>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</si>
  <si>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</si>
  <si>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</si>
  <si>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</si>
  <si>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</si>
  <si>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</si>
  <si>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</si>
  <si>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</si>
  <si>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</si>
  <si>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</si>
  <si>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</si>
  <si>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</si>
  <si>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</si>
  <si>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</si>
  <si>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</si>
  <si>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</si>
  <si>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</si>
  <si>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</si>
  <si>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</si>
  <si>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</si>
  <si>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</si>
  <si>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</si>
  <si>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</si>
  <si>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</si>
  <si>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</si>
  <si>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</si>
  <si>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</si>
  <si>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</si>
  <si>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</si>
  <si>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</si>
  <si>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</si>
  <si>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</si>
  <si>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</si>
  <si>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</si>
  <si>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</si>
  <si>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</si>
  <si>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</si>
  <si>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</si>
  <si>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</si>
  <si>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</si>
  <si>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</si>
  <si>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</si>
  <si>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</si>
  <si>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</si>
  <si>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</si>
  <si>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</si>
  <si>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</si>
  <si>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</si>
  <si>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</si>
  <si>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</si>
  <si>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</si>
  <si>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</si>
  <si>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</si>
  <si>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</si>
  <si>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</si>
  <si>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</si>
  <si>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</si>
  <si>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</si>
  <si>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</si>
  <si>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</si>
  <si>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</si>
  <si>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</si>
  <si>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</si>
  <si>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</si>
  <si>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</si>
  <si>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</si>
  <si>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</si>
  <si>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</si>
  <si>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</si>
  <si>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</si>
  <si>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</si>
  <si>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</si>
  <si>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</si>
  <si>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</si>
  <si>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</si>
  <si>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</si>
  <si>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</si>
  <si>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</si>
  <si>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</si>
  <si>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</si>
  <si>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</si>
  <si>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</si>
  <si>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</si>
  <si>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</si>
  <si>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</si>
  <si>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</si>
  <si>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</si>
  <si>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</si>
  <si>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</si>
  <si>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</si>
  <si>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</si>
  <si>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</si>
  <si>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</si>
  <si>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</si>
  <si>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</si>
  <si>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</si>
  <si>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</si>
  <si>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</si>
  <si>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</si>
  <si>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</si>
  <si>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</si>
  <si>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</si>
  <si>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</si>
  <si>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</si>
  <si>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</si>
  <si>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</si>
  <si>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</si>
  <si>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</si>
  <si>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</si>
  <si>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</si>
  <si>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</si>
  <si>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</si>
  <si>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</si>
  <si>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</si>
  <si>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</si>
  <si>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</si>
  <si>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</si>
  <si>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</si>
  <si>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</si>
  <si>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</si>
  <si>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</si>
  <si>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</si>
  <si>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</si>
  <si>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</si>
  <si>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</si>
  <si>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</si>
  <si>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</si>
  <si>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</si>
  <si>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</si>
  <si>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</si>
  <si>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</si>
  <si>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</si>
  <si>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</si>
  <si>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</si>
  <si>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</si>
  <si>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</si>
  <si>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</si>
  <si>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</si>
  <si>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</si>
  <si>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</si>
  <si>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</si>
  <si>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</si>
  <si>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</si>
  <si>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</si>
  <si>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</si>
  <si>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</si>
  <si>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</si>
  <si>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</si>
  <si>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</si>
  <si>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</si>
  <si>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</si>
  <si>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</si>
  <si>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</si>
  <si>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</si>
  <si>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</si>
  <si>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</si>
  <si>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</si>
  <si>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</si>
  <si>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</si>
  <si>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</si>
  <si>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</si>
  <si>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</si>
  <si>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</si>
  <si>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</si>
  <si>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</si>
  <si>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</si>
  <si>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</si>
  <si>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</si>
  <si>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</si>
  <si>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</si>
  <si>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</si>
  <si>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</si>
  <si>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</si>
  <si>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</si>
  <si>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</si>
  <si>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</si>
  <si>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</si>
  <si>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</si>
  <si>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</si>
  <si>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</si>
  <si>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</si>
  <si>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</si>
  <si>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</si>
  <si>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</si>
  <si>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</si>
  <si>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</si>
  <si>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</si>
  <si>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</si>
  <si>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</si>
  <si>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</si>
  <si>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</si>
  <si>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</si>
  <si>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</si>
  <si>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</si>
  <si>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</si>
  <si>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</si>
  <si>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</si>
  <si>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</si>
  <si>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</si>
  <si>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</si>
  <si>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</si>
  <si>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</si>
  <si>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</si>
  <si>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</si>
  <si>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</si>
  <si>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</si>
  <si>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</si>
  <si>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</si>
  <si>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</si>
  <si>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</si>
  <si>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</si>
  <si>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</si>
  <si>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</si>
  <si>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</si>
  <si>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</si>
  <si>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</si>
  <si>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</si>
  <si>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</si>
  <si>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</si>
  <si>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</si>
  <si>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</si>
  <si>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</si>
  <si>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</si>
  <si>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</si>
  <si>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</si>
  <si>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</si>
  <si>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</si>
  <si>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</si>
  <si>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</si>
  <si>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</si>
  <si>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</si>
  <si>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</si>
  <si>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</si>
  <si>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</si>
  <si>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</si>
  <si>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</si>
  <si>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</si>
  <si>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</si>
  <si>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</si>
  <si>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</si>
  <si>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</si>
  <si>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</si>
  <si>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</si>
  <si>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</si>
  <si>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</si>
  <si>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</si>
  <si>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</si>
  <si>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</si>
  <si>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</si>
  <si>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</si>
  <si>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</si>
  <si>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</si>
  <si>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</si>
  <si>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</si>
  <si>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</si>
  <si>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</si>
  <si>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</si>
  <si>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</si>
  <si>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</si>
  <si>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</si>
  <si>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</si>
  <si>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</si>
  <si>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</si>
  <si>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</si>
  <si>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</si>
  <si>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</si>
  <si>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</si>
  <si>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</si>
  <si>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</si>
  <si>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</si>
  <si>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</si>
  <si>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</si>
  <si>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</si>
  <si>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</si>
  <si>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</si>
  <si>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</si>
  <si>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</si>
  <si>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</si>
  <si>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</si>
  <si>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</si>
  <si>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</si>
  <si>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</si>
  <si>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</si>
  <si>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</si>
  <si>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</si>
  <si>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</si>
  <si>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</si>
  <si>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</si>
  <si>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</si>
  <si>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</si>
  <si>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</si>
  <si>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</si>
  <si>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</si>
  <si>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</si>
  <si>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</si>
  <si>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</si>
  <si>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</si>
  <si>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</si>
  <si>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</si>
  <si>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</si>
  <si>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</si>
  <si>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</si>
  <si>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</si>
  <si>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</si>
  <si>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</si>
  <si>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</si>
  <si>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</si>
  <si>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</si>
  <si>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</si>
  <si>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</si>
  <si>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</si>
  <si>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</si>
  <si>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</si>
  <si>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</si>
  <si>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</si>
  <si>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</si>
  <si>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</si>
  <si>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</si>
  <si>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</si>
  <si>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</si>
  <si>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</si>
  <si>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</si>
  <si>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</si>
  <si>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</si>
  <si>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</si>
  <si>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</si>
  <si>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</si>
  <si>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</si>
  <si>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</si>
  <si>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</si>
  <si>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</si>
  <si>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</si>
  <si>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</si>
  <si>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</si>
  <si>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</si>
  <si>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</si>
  <si>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</si>
  <si>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</si>
  <si>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</si>
  <si>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</si>
  <si>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</si>
  <si>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</si>
  <si>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</si>
  <si>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</si>
  <si>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</si>
  <si>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</si>
  <si>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</si>
  <si>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</si>
  <si>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</si>
  <si>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</si>
  <si>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</si>
  <si>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</si>
  <si>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</si>
  <si>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</si>
  <si>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</si>
  <si>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</si>
  <si>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</si>
  <si>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</si>
  <si>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</si>
  <si>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</si>
  <si>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</si>
  <si>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</si>
  <si>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</si>
  <si>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</si>
  <si>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</si>
  <si>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</si>
  <si>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</si>
  <si>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</si>
  <si>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</si>
  <si>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</si>
  <si>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</si>
  <si>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</si>
  <si>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</si>
  <si>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</si>
  <si>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</si>
  <si>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</si>
  <si>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</si>
  <si>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</si>
  <si>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</si>
  <si>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</si>
  <si>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</si>
  <si>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</si>
  <si>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</si>
  <si>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</si>
  <si>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</si>
  <si>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</si>
  <si>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</si>
  <si>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</si>
  <si>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</si>
  <si>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</si>
  <si>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</si>
  <si>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</si>
  <si>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</si>
  <si>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</si>
  <si>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</si>
  <si>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</si>
  <si>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</si>
  <si>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</si>
  <si>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</si>
  <si>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</si>
  <si>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</si>
  <si>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</si>
  <si>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</si>
  <si>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</si>
  <si>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</si>
  <si>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</si>
  <si>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</si>
  <si>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</si>
  <si>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</si>
  <si>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</si>
  <si>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</si>
  <si>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</si>
  <si>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</si>
  <si>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</si>
  <si>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</si>
  <si>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</si>
  <si>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</si>
  <si>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</si>
  <si>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</si>
  <si>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</si>
  <si>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</si>
  <si>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</si>
  <si>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</si>
  <si>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</si>
  <si>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</si>
  <si>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</si>
  <si>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</si>
  <si>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</si>
  <si>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</si>
  <si>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</si>
  <si>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</si>
  <si>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</si>
  <si>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</si>
  <si>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</si>
  <si>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</si>
  <si>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</si>
  <si>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</si>
  <si>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</si>
  <si>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</si>
  <si>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</si>
  <si>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</si>
  <si>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</si>
  <si>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</si>
  <si>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</si>
  <si>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</si>
  <si>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</si>
  <si>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</si>
  <si>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</si>
  <si>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</si>
  <si>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</si>
  <si>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</si>
  <si>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</si>
  <si>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</si>
  <si>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</si>
  <si>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</si>
  <si>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</si>
  <si>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</si>
  <si>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</si>
  <si>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</si>
  <si>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</si>
  <si>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</si>
  <si>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</si>
  <si>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</si>
  <si>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</si>
  <si>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</si>
  <si>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</si>
  <si>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</si>
  <si>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</si>
  <si>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</si>
  <si>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</si>
  <si>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</si>
  <si>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</si>
  <si>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</si>
  <si>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</si>
  <si>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</si>
  <si>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</si>
  <si>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</si>
  <si>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</si>
  <si>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</si>
  <si>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</si>
  <si>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</si>
  <si>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</si>
  <si>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</si>
  <si>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</si>
  <si>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</si>
  <si>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</si>
  <si>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</si>
  <si>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</si>
  <si>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</si>
  <si>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</si>
  <si>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</si>
  <si>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</si>
  <si>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</si>
  <si>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</si>
  <si>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</si>
  <si>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</si>
  <si>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</si>
  <si>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</si>
  <si>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</si>
  <si>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</si>
  <si>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</si>
  <si>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</si>
  <si>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</si>
  <si>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</si>
  <si>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</si>
  <si>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</si>
  <si>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</si>
  <si>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</si>
  <si>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</si>
  <si>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</si>
  <si>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</si>
  <si>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</si>
  <si>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</si>
  <si>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</si>
  <si>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</si>
  <si>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</si>
  <si>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</si>
  <si>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</si>
  <si>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</si>
  <si>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</si>
  <si>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</si>
  <si>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</si>
  <si>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</si>
  <si>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</si>
  <si>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</si>
  <si>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</si>
  <si>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</si>
  <si>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</si>
  <si>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</si>
  <si>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</si>
  <si>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</si>
  <si>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</si>
  <si>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</si>
  <si>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</si>
  <si>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</si>
  <si>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</si>
  <si>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</si>
  <si>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</si>
  <si>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</si>
  <si>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</si>
  <si>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</si>
  <si>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</si>
  <si>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</si>
  <si>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</si>
  <si>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</si>
  <si>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</si>
  <si>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</si>
  <si>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</si>
  <si>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</si>
  <si>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</si>
  <si>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</si>
  <si>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</si>
  <si>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</si>
  <si>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</si>
  <si>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</si>
  <si>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</si>
  <si>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</si>
  <si>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</si>
  <si>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</si>
  <si>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</si>
  <si>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</si>
  <si>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</si>
  <si>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</si>
  <si>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</si>
  <si>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</si>
  <si>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</si>
  <si>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</si>
  <si>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</si>
  <si>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</si>
  <si>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</si>
  <si>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</si>
  <si>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</si>
  <si>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</si>
  <si>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</si>
  <si>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</si>
  <si>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</si>
  <si>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</si>
  <si>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</si>
  <si>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</si>
  <si>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</si>
  <si>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</si>
  <si>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</si>
  <si>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</si>
  <si>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</si>
  <si>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</si>
  <si>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</si>
  <si>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</si>
  <si>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</si>
  <si>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</si>
  <si>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</si>
  <si>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</si>
  <si>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</si>
  <si>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</si>
  <si>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</si>
  <si>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</si>
  <si>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</si>
  <si>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</si>
  <si>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</si>
  <si>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</si>
  <si>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</si>
  <si>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</si>
  <si>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</si>
  <si>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</si>
  <si>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</si>
  <si>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</si>
  <si>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</si>
  <si>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</si>
  <si>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</si>
  <si>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</si>
  <si>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</si>
  <si>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</si>
  <si>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</si>
  <si>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</si>
  <si>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</si>
  <si>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</si>
  <si>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</si>
  <si>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</si>
  <si>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</si>
  <si>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</si>
  <si>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</si>
  <si>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</si>
  <si>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</si>
  <si>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</si>
  <si>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</si>
  <si>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</si>
  <si>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</si>
  <si>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</si>
  <si>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</si>
  <si>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</si>
  <si>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</si>
  <si>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</si>
  <si>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</si>
  <si>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</si>
  <si>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</si>
  <si>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</si>
  <si>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</si>
  <si>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</si>
  <si>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</si>
  <si>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</si>
  <si>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</si>
  <si>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</si>
  <si>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</si>
  <si>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</si>
  <si>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</si>
  <si>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</si>
  <si>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</si>
  <si>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</si>
  <si>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</si>
  <si>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</si>
  <si>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</si>
  <si>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</si>
  <si>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</si>
  <si>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</si>
  <si>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</si>
  <si>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</si>
  <si>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</si>
  <si>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</si>
  <si>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</si>
  <si>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</si>
  <si>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</si>
  <si>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</si>
  <si>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</si>
  <si>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</si>
  <si>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</si>
  <si>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</si>
  <si>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</si>
  <si>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</si>
  <si>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</si>
  <si>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</si>
  <si>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</si>
  <si>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</si>
  <si>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</si>
  <si>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</si>
  <si>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</si>
  <si>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</si>
  <si>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</si>
  <si>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</si>
  <si>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</si>
  <si>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</si>
  <si>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</si>
  <si>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</si>
  <si>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</si>
  <si>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</si>
  <si>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</si>
  <si>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</si>
  <si>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</si>
  <si>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</si>
  <si>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</si>
  <si>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</si>
  <si>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</si>
  <si>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</si>
  <si>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</si>
  <si>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</si>
  <si>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</si>
  <si>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</si>
  <si>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</si>
  <si>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</si>
  <si>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</si>
  <si>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</si>
  <si>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</si>
  <si>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</si>
  <si>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</si>
  <si>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</si>
  <si>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</si>
  <si>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</si>
  <si>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</si>
  <si>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</si>
  <si>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</si>
  <si>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</si>
  <si>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</si>
  <si>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</si>
  <si>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</si>
  <si>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</si>
  <si>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</si>
  <si>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</si>
  <si>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</si>
  <si>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</si>
  <si>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</si>
  <si>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</si>
  <si>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</si>
  <si>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</si>
  <si>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</si>
  <si>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</si>
  <si>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</si>
  <si>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</si>
  <si>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</si>
  <si>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</si>
  <si>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</si>
  <si>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</si>
  <si>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</si>
  <si>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</si>
  <si>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</si>
  <si>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</si>
  <si>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</si>
  <si>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</si>
  <si>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</si>
  <si>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</si>
  <si>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</si>
  <si>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</si>
  <si>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</si>
  <si>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</si>
  <si>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</si>
  <si>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</si>
  <si>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</si>
  <si>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</si>
  <si>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</si>
  <si>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</si>
  <si>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</si>
  <si>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</si>
  <si>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</si>
  <si>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</si>
  <si>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</si>
  <si>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</si>
  <si>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</si>
  <si>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</si>
  <si>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</si>
  <si>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</si>
  <si>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</si>
  <si>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</si>
  <si>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</si>
  <si>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</si>
  <si>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</si>
  <si>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</si>
  <si>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</si>
  <si>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</si>
  <si>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</si>
  <si>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</si>
  <si>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</si>
  <si>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</si>
  <si>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</si>
  <si>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</si>
  <si>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</si>
  <si>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</si>
  <si>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</si>
  <si>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</si>
  <si>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</si>
  <si>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</si>
  <si>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</si>
  <si>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</si>
  <si>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</si>
  <si>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</si>
  <si>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</si>
  <si>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</si>
  <si>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</si>
  <si>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</si>
  <si>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</si>
  <si>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</si>
  <si>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</si>
  <si>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</si>
  <si>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</si>
  <si>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</si>
  <si>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</si>
  <si>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</si>
  <si>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</si>
  <si>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</si>
  <si>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</si>
  <si>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</si>
  <si>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</si>
  <si>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</si>
  <si>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</si>
  <si>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</si>
  <si>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</si>
  <si>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</si>
  <si>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</si>
  <si>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</si>
  <si>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</si>
  <si>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</si>
  <si>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</si>
  <si>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</si>
  <si>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</si>
  <si>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</si>
  <si>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</si>
  <si>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</si>
  <si>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</si>
  <si>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</si>
  <si>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</si>
  <si>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</si>
  <si>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</si>
  <si>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</si>
  <si>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</si>
  <si>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</si>
  <si>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</si>
  <si>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</si>
  <si>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</si>
  <si>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</si>
  <si>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</si>
  <si>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</si>
  <si>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</si>
  <si>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</si>
  <si>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</si>
  <si>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</si>
  <si>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</si>
  <si>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</si>
  <si>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</si>
  <si>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</si>
  <si>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</si>
  <si>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</si>
  <si>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</si>
  <si>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</si>
  <si>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</si>
  <si>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</si>
  <si>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</si>
  <si>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</si>
  <si>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</si>
  <si>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</si>
  <si>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</si>
  <si>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</si>
  <si>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</si>
  <si>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</si>
  <si>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</si>
  <si>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</si>
  <si>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</si>
  <si>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</si>
  <si>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</si>
  <si>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</si>
  <si>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</si>
  <si>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</si>
  <si>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</si>
  <si>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</si>
  <si>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</si>
  <si>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</si>
  <si>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</si>
  <si>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</si>
  <si>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</si>
  <si>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</si>
  <si>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</si>
  <si>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</si>
  <si>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</si>
  <si>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</si>
  <si>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</si>
  <si>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</si>
  <si>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</si>
  <si>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</si>
  <si>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</si>
  <si>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</si>
  <si>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</si>
  <si>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</si>
  <si>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</si>
  <si>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</si>
  <si>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</si>
  <si>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</si>
  <si>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</si>
  <si>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</si>
  <si>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</si>
  <si>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</si>
  <si>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</si>
  <si>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</si>
  <si>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</si>
  <si>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</si>
  <si>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</si>
  <si>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</si>
  <si>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</si>
  <si>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</si>
  <si>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</si>
  <si>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</si>
  <si>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</si>
  <si>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</si>
  <si>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</si>
  <si>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</si>
  <si>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</si>
  <si>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</si>
  <si>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</si>
  <si>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</si>
  <si>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</si>
  <si>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</si>
  <si>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</si>
  <si>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</si>
  <si>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</si>
  <si>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</si>
  <si>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</si>
  <si>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</si>
  <si>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</si>
  <si>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</si>
  <si>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</si>
  <si>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</si>
  <si>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</si>
  <si>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</si>
  <si>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</si>
  <si>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</si>
  <si>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</si>
  <si>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</si>
  <si>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</si>
  <si>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</si>
  <si>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</si>
  <si>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</si>
  <si>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</si>
  <si>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</si>
  <si>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</si>
  <si>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</si>
  <si>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</si>
  <si>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</si>
  <si>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</si>
  <si>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</si>
  <si>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</si>
  <si>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</si>
  <si>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</si>
  <si>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</si>
  <si>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</si>
  <si>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</si>
  <si>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</si>
  <si>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</si>
  <si>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</si>
  <si>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</si>
  <si>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</si>
  <si>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</si>
  <si>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</si>
  <si>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</si>
  <si>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</si>
  <si>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</si>
  <si>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</si>
  <si>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</si>
  <si>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</si>
  <si>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</si>
  <si>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</si>
  <si>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</si>
  <si>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</si>
  <si>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</si>
  <si>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</si>
  <si>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</si>
  <si>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</si>
  <si>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</si>
  <si>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</si>
  <si>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</si>
  <si>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</si>
  <si>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</si>
  <si>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</si>
  <si>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</si>
  <si>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</si>
  <si>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</si>
  <si>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</si>
  <si>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</si>
  <si>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</si>
  <si>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</si>
  <si>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</si>
  <si>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</si>
  <si>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</si>
  <si>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</si>
  <si>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</si>
  <si>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</si>
  <si>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</si>
  <si>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</si>
  <si>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</si>
  <si>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</si>
  <si>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</si>
  <si>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</si>
  <si>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</si>
  <si>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</si>
  <si>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</si>
  <si>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</si>
  <si>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</si>
  <si>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</si>
  <si>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</si>
  <si>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</si>
  <si>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</si>
  <si>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</si>
  <si>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</si>
  <si>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</si>
  <si>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</si>
  <si>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</si>
  <si>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</si>
  <si>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</si>
  <si>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</si>
  <si>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</si>
  <si>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</si>
  <si>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</si>
  <si>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</si>
  <si>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</si>
  <si>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</si>
  <si>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</si>
  <si>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</si>
  <si>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</si>
  <si>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</si>
  <si>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</si>
  <si>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</si>
  <si>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</si>
  <si>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</si>
  <si>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</si>
  <si>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</si>
  <si>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</si>
  <si>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</si>
  <si>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</si>
  <si>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</si>
  <si>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</si>
  <si>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</si>
  <si>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</si>
  <si>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</si>
  <si>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</si>
  <si>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</si>
  <si>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</si>
  <si>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</si>
  <si>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</si>
  <si>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</si>
  <si>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</si>
  <si>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</si>
  <si>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</si>
  <si>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</si>
  <si>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</si>
  <si>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</si>
  <si>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</si>
  <si>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</si>
  <si>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</si>
  <si>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</si>
  <si>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</si>
  <si>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</si>
  <si>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</si>
  <si>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</si>
  <si>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</si>
  <si>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</si>
  <si>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</si>
  <si>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</si>
  <si>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</si>
  <si>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</si>
  <si>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</si>
  <si>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</si>
  <si>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</si>
  <si>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</si>
  <si>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</si>
  <si>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</si>
  <si>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</si>
  <si>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</si>
  <si>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</si>
  <si>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</si>
  <si>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</si>
  <si>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</si>
  <si>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</si>
  <si>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</si>
  <si>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</si>
  <si>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</si>
  <si>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</si>
  <si>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</si>
  <si>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</si>
  <si>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</si>
  <si>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</si>
  <si>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</si>
  <si>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</si>
  <si>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</si>
  <si>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</si>
  <si>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</si>
  <si>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</si>
  <si>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</si>
  <si>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</si>
  <si>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</si>
  <si>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</si>
  <si>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</si>
  <si>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</si>
  <si>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</si>
  <si>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</si>
  <si>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</si>
  <si>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</si>
  <si>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</si>
  <si>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</si>
  <si>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</si>
  <si>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</si>
  <si>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</si>
  <si>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</si>
  <si>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</si>
  <si>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</si>
  <si>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</si>
  <si>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</si>
  <si>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</si>
  <si>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</si>
  <si>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</si>
  <si>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</si>
  <si>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</si>
  <si>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</si>
  <si>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</si>
  <si>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</si>
  <si>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</si>
  <si>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</si>
  <si>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</si>
  <si>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</si>
  <si>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</si>
  <si>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</si>
  <si>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</si>
  <si>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</si>
  <si>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</si>
  <si>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</si>
  <si>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</si>
  <si>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</si>
  <si>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</si>
  <si>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</si>
  <si>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</si>
  <si>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</si>
  <si>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</si>
  <si>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</si>
  <si>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</si>
  <si>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</si>
  <si>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</si>
  <si>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</si>
  <si>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</si>
  <si>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</si>
  <si>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</si>
  <si>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</si>
  <si>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</si>
  <si>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</si>
  <si>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</si>
  <si>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</si>
  <si>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</si>
  <si>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</si>
  <si>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</si>
  <si>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</si>
  <si>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</si>
  <si>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</si>
  <si>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</si>
  <si>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</si>
  <si>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</si>
  <si>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</si>
  <si>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</si>
  <si>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</si>
  <si>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</si>
  <si>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</si>
  <si>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</si>
  <si>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</si>
  <si>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</si>
  <si>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</si>
  <si>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</si>
  <si>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</si>
  <si>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</si>
  <si>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</si>
  <si>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</si>
  <si>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</si>
  <si>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</si>
  <si>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</si>
  <si>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</si>
  <si>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</si>
  <si>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</si>
  <si>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</si>
  <si>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</si>
  <si>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</si>
  <si>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</si>
  <si>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</si>
  <si>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</si>
  <si>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</si>
  <si>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</si>
  <si>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</si>
  <si>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</si>
  <si>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</si>
  <si>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</si>
  <si>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</si>
  <si>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</si>
  <si>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</si>
  <si>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</si>
  <si>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</si>
  <si>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</si>
  <si>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</si>
  <si>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</si>
  <si>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</si>
  <si>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</si>
  <si>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</si>
  <si>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</si>
  <si>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</si>
  <si>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</si>
  <si>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</si>
  <si>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</si>
  <si>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</si>
  <si>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</si>
  <si>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</si>
  <si>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</si>
  <si>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</si>
  <si>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</si>
  <si>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</si>
  <si>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</si>
  <si>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</si>
  <si>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</si>
  <si>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</si>
  <si>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</si>
  <si>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</si>
  <si>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</si>
  <si>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</si>
  <si>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</si>
  <si>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</si>
  <si>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</si>
  <si>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</si>
  <si>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</si>
  <si>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</si>
  <si>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</si>
  <si>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</si>
  <si>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</si>
  <si>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</si>
  <si>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</si>
  <si>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</si>
  <si>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</si>
  <si>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</si>
  <si>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</si>
  <si>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</si>
  <si>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</si>
  <si>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</si>
  <si>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</si>
  <si>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</si>
  <si>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</si>
  <si>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</si>
  <si>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</si>
  <si>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</si>
  <si>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</si>
  <si>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</si>
  <si>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</si>
  <si>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</si>
  <si>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</si>
  <si>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</si>
  <si>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</si>
  <si>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</si>
  <si>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</si>
  <si>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</si>
  <si>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</si>
  <si>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</si>
  <si>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</si>
  <si>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</si>
  <si>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</si>
  <si>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</si>
  <si>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</si>
  <si>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</si>
  <si>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</si>
  <si>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</si>
  <si>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</si>
  <si>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</si>
  <si>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</si>
  <si>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</si>
  <si>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</si>
  <si>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</si>
  <si>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</si>
  <si>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</si>
  <si>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</si>
  <si>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</si>
  <si>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</si>
  <si>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</si>
  <si>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</si>
  <si>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</si>
  <si>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</si>
  <si>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</si>
  <si>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</si>
  <si>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</si>
  <si>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</si>
  <si>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</si>
  <si>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</si>
  <si>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</si>
  <si>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</si>
  <si>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</si>
  <si>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</si>
  <si>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</si>
  <si>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</si>
  <si>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</si>
  <si>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</si>
  <si>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</si>
  <si>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</si>
  <si>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</si>
  <si>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</si>
  <si>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</si>
  <si>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</si>
  <si>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</si>
  <si>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</si>
  <si>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</si>
  <si>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</si>
  <si>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</si>
  <si>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</si>
  <si>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</si>
  <si>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</si>
  <si>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</si>
  <si>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</si>
  <si>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</si>
  <si>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</si>
  <si>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</si>
  <si>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</si>
  <si>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</si>
  <si>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</si>
  <si>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</si>
  <si>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</si>
  <si>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</si>
  <si>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</si>
  <si>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</si>
  <si>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</si>
  <si>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</si>
  <si>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</si>
  <si>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</si>
  <si>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</si>
  <si>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</si>
  <si>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</si>
  <si>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</si>
  <si>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</si>
  <si>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</si>
  <si>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</si>
  <si>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</si>
  <si>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</si>
  <si>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</si>
  <si>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</si>
  <si>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</si>
  <si>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</si>
  <si>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</si>
  <si>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</si>
  <si>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</si>
  <si>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</si>
  <si>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</si>
  <si>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</si>
  <si>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</si>
  <si>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</si>
  <si>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</si>
  <si>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</si>
  <si>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</si>
  <si>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</si>
  <si>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</si>
  <si>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</si>
  <si>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</si>
  <si>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</si>
  <si>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</si>
  <si>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</si>
  <si>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</si>
  <si>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</si>
  <si>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</si>
  <si>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</si>
  <si>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</si>
  <si>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</si>
  <si>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</si>
  <si>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</si>
  <si>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</si>
  <si>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</si>
  <si>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</si>
  <si>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</si>
  <si>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</si>
  <si>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</si>
  <si>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</si>
  <si>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</si>
  <si>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</si>
  <si>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</si>
  <si>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</si>
  <si>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</si>
  <si>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</si>
  <si>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</si>
  <si>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</si>
  <si>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</si>
  <si>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</si>
  <si>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</si>
  <si>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</si>
  <si>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</si>
  <si>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</si>
  <si>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</si>
  <si>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</si>
  <si>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</si>
  <si>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</si>
  <si>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</si>
  <si>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</si>
  <si>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</si>
  <si>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</si>
  <si>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</si>
  <si>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</si>
  <si>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</si>
  <si>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</si>
  <si>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</si>
  <si>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</si>
  <si>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</si>
  <si>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</si>
  <si>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</si>
  <si>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</si>
  <si>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</si>
  <si>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</si>
  <si>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</si>
  <si>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</si>
  <si>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</si>
  <si>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</si>
  <si>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</si>
  <si>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</si>
  <si>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</si>
  <si>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</si>
  <si>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</si>
  <si>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</si>
  <si>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</si>
  <si>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</si>
  <si>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</si>
  <si>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</si>
  <si>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</si>
  <si>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</si>
  <si>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</si>
  <si>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</si>
  <si>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</si>
  <si>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</si>
  <si>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</si>
  <si>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</si>
  <si>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</si>
  <si>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</si>
  <si>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</si>
  <si>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</si>
  <si>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</si>
  <si>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</si>
  <si>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</si>
  <si>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</si>
  <si>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</si>
  <si>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</si>
  <si>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</si>
  <si>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</si>
  <si>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</si>
  <si>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</si>
  <si>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</si>
  <si>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</si>
  <si>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</si>
  <si>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</si>
  <si>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</si>
  <si>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</si>
  <si>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</si>
  <si>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</si>
  <si>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</si>
  <si>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</si>
  <si>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</si>
  <si>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</si>
  <si>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</si>
  <si>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</si>
  <si>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</si>
  <si>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</si>
  <si>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</si>
  <si>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</si>
  <si>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</si>
  <si>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</si>
  <si>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</si>
  <si>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</si>
  <si>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</si>
  <si>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</si>
  <si>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</si>
  <si>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</si>
  <si>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</si>
  <si>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</si>
  <si>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</si>
  <si>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</si>
  <si>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</si>
  <si>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</si>
  <si>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</si>
  <si>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</si>
  <si>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</si>
  <si>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</si>
  <si>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</si>
  <si>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</si>
  <si>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</si>
  <si>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</si>
  <si>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</si>
  <si>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</si>
  <si>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</si>
  <si>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</si>
  <si>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</si>
  <si>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</si>
  <si>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</si>
  <si>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</si>
  <si>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</si>
  <si>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</si>
  <si>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</si>
  <si>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</si>
  <si>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</si>
  <si>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</si>
  <si>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</si>
  <si>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</si>
  <si>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</si>
  <si>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</si>
  <si>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</si>
  <si>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</si>
  <si>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</si>
  <si>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</si>
  <si>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</si>
  <si>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</si>
  <si>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</si>
  <si>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</si>
  <si>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</si>
  <si>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</si>
  <si>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</si>
  <si>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</si>
  <si>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</si>
  <si>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</si>
  <si>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</si>
  <si>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</si>
  <si>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</si>
  <si>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</si>
  <si>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</si>
  <si>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</si>
  <si>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</si>
  <si>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</si>
  <si>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</si>
  <si>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</si>
  <si>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</si>
  <si>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</si>
  <si>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</si>
  <si>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</si>
  <si>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</si>
  <si>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</si>
  <si>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</si>
  <si>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</si>
  <si>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</si>
  <si>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</si>
  <si>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</si>
  <si>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</si>
  <si>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</si>
  <si>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</si>
  <si>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</si>
  <si>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</si>
  <si>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</si>
  <si>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</si>
  <si>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</si>
  <si>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</si>
  <si>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</si>
  <si>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</si>
  <si>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</si>
  <si>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</si>
  <si>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</si>
  <si>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</si>
  <si>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</si>
  <si>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</si>
  <si>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</si>
  <si>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</si>
  <si>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</si>
  <si>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</si>
  <si>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</si>
  <si>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</si>
  <si>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</si>
  <si>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</si>
  <si>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</si>
  <si>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</si>
  <si>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</si>
  <si>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</si>
  <si>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</si>
  <si>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</si>
  <si>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</si>
  <si>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</si>
  <si>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</si>
  <si>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</si>
  <si>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</si>
  <si>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</si>
  <si>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</si>
  <si>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</si>
  <si>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</si>
  <si>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</si>
  <si>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</si>
  <si>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</si>
  <si>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</si>
  <si>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</si>
  <si>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</si>
  <si>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</si>
  <si>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</si>
  <si>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</si>
  <si>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</si>
  <si>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</si>
  <si>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</si>
  <si>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</si>
  <si>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</si>
  <si>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</si>
  <si>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</si>
  <si>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</si>
  <si>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</si>
  <si>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</si>
  <si>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</si>
  <si>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</si>
  <si>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</si>
  <si>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</si>
  <si>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</si>
  <si>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</si>
  <si>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</si>
  <si>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</si>
  <si>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</si>
  <si>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</si>
  <si>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</si>
  <si>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</si>
  <si>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</si>
  <si>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</si>
  <si>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</si>
  <si>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</si>
  <si>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</si>
  <si>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</si>
  <si>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</si>
  <si>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</si>
  <si>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</si>
  <si>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</si>
  <si>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</si>
  <si>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</si>
  <si>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</si>
  <si>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</si>
  <si>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</si>
  <si>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</si>
  <si>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</si>
  <si>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</si>
  <si>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</si>
  <si>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</si>
  <si>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</si>
  <si>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</si>
  <si>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</si>
  <si>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</si>
  <si>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</si>
  <si>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</si>
  <si>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</si>
  <si>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</si>
  <si>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</si>
  <si>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</si>
  <si>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</si>
  <si>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</si>
  <si>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</si>
  <si>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</si>
  <si>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</si>
  <si>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</si>
  <si>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</si>
  <si>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</si>
  <si>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</si>
  <si>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</si>
  <si>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</si>
  <si>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</si>
  <si>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</si>
  <si>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</si>
  <si>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</si>
  <si>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</si>
  <si>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</si>
  <si>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</si>
  <si>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</si>
  <si>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</si>
  <si>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</si>
  <si>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</si>
  <si>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</si>
  <si>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</si>
  <si>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</si>
  <si>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</si>
  <si>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</si>
  <si>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</si>
  <si>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</si>
  <si>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</si>
  <si>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</si>
  <si>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</si>
  <si>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</si>
  <si>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</si>
  <si>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</si>
  <si>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</si>
  <si>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</si>
  <si>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</si>
  <si>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</si>
  <si>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</si>
  <si>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</si>
  <si>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</si>
  <si>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</si>
  <si>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</si>
  <si>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</si>
  <si>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</si>
  <si>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</si>
  <si>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</si>
  <si>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</si>
  <si>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</si>
  <si>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</si>
  <si>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</si>
  <si>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</si>
  <si>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</si>
  <si>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</si>
  <si>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</si>
  <si>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</si>
  <si>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</si>
  <si>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</si>
  <si>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</si>
  <si>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</si>
  <si>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</si>
  <si>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</si>
  <si>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</si>
  <si>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</si>
  <si>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</si>
  <si>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</si>
  <si>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</si>
  <si>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</si>
  <si>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</si>
  <si>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</si>
  <si>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</si>
  <si>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</si>
  <si>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</si>
  <si>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</si>
  <si>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</si>
  <si>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</si>
  <si>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</si>
  <si>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</si>
  <si>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</si>
  <si>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</si>
  <si>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</si>
  <si>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</si>
  <si>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</si>
  <si>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</si>
  <si>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</si>
  <si>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</si>
  <si>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</si>
  <si>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</si>
  <si>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</si>
  <si>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</si>
  <si>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</si>
  <si>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</si>
  <si>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</si>
  <si>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</si>
  <si>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</si>
  <si>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</si>
  <si>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</si>
  <si>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</si>
  <si>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</si>
  <si>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</si>
  <si>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</si>
  <si>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</si>
  <si>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</si>
  <si>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</si>
  <si>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</si>
  <si>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</si>
  <si>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</si>
  <si>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</si>
  <si>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</si>
  <si>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</si>
  <si>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</si>
  <si>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</si>
  <si>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</si>
  <si>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</si>
  <si>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</si>
  <si>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</si>
  <si>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</si>
  <si>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</si>
  <si>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</si>
  <si>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</si>
  <si>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</si>
  <si>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</si>
  <si>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</si>
  <si>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</si>
  <si>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</si>
  <si>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</si>
  <si>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</si>
  <si>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</si>
  <si>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</si>
  <si>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</si>
  <si>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</si>
  <si>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</si>
  <si>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</si>
  <si>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</si>
  <si>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</si>
  <si>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</si>
  <si>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</si>
  <si>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</si>
  <si>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</si>
  <si>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</si>
  <si>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</si>
  <si>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</si>
  <si>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</si>
  <si>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</si>
  <si>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</si>
  <si>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</si>
  <si>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</si>
  <si>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</si>
  <si>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</si>
  <si>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</si>
  <si>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</si>
  <si>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</si>
  <si>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</si>
  <si>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</si>
  <si>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</si>
  <si>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</si>
  <si>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</si>
  <si>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</si>
  <si>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</si>
  <si>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</si>
  <si>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</si>
  <si>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</si>
  <si>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</si>
  <si>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</si>
  <si>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</si>
  <si>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</si>
  <si>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</si>
  <si>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</si>
  <si>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</si>
  <si>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</si>
  <si>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</si>
  <si>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</si>
  <si>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</si>
  <si>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</si>
  <si>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</si>
  <si>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</si>
  <si>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</si>
  <si>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</si>
  <si>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</si>
  <si>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</si>
  <si>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</si>
  <si>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</si>
  <si>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</si>
  <si>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</si>
  <si>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</si>
  <si>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</si>
  <si>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</si>
  <si>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</si>
  <si>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</si>
  <si>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</si>
  <si>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</si>
  <si>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</si>
  <si>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</si>
  <si>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</si>
  <si>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</si>
  <si>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</si>
  <si>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</si>
  <si>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</si>
  <si>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</si>
  <si>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</si>
  <si>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</si>
  <si>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</si>
  <si>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</si>
  <si>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</si>
  <si>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</si>
  <si>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</si>
  <si>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</si>
  <si>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</si>
  <si>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</si>
  <si>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</si>
  <si>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</si>
  <si>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</si>
  <si>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</si>
  <si>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</si>
  <si>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</si>
  <si>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</si>
  <si>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</si>
  <si>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</si>
  <si>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</si>
  <si>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</si>
  <si>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</si>
  <si>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</si>
  <si>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</si>
  <si>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</si>
  <si>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</si>
  <si>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</si>
  <si>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</si>
  <si>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</si>
  <si>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</si>
  <si>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</si>
  <si>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</si>
  <si>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</si>
  <si>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</si>
  <si>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</si>
  <si>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</si>
  <si>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</si>
  <si>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</si>
  <si>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</si>
  <si>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</si>
  <si>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</si>
  <si>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</si>
  <si>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</si>
  <si>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</si>
  <si>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</si>
  <si>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</si>
  <si>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</si>
  <si>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</si>
  <si>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</si>
  <si>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</si>
  <si>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</si>
  <si>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</si>
  <si>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</si>
  <si>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</si>
  <si>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</si>
  <si>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</si>
  <si>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</si>
  <si>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</si>
  <si>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</si>
  <si>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</si>
  <si>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</si>
  <si>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</si>
  <si>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</si>
  <si>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</si>
  <si>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</si>
  <si>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</si>
  <si>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</si>
  <si>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</si>
  <si>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</si>
  <si>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</si>
  <si>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</si>
  <si>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</si>
  <si>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</si>
  <si>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</si>
  <si>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</si>
  <si>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</si>
  <si>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</si>
  <si>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</si>
  <si>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</si>
  <si>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</si>
  <si>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</si>
  <si>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</si>
  <si>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</si>
  <si>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</si>
  <si>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</si>
  <si>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</si>
  <si>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</si>
  <si>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</si>
  <si>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</si>
  <si>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</si>
  <si>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</si>
  <si>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</si>
  <si>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</si>
  <si>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</si>
  <si>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</si>
  <si>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</si>
  <si>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</si>
  <si>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</si>
  <si>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</si>
  <si>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</si>
  <si>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</si>
  <si>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</si>
  <si>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</si>
  <si>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</si>
  <si>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</si>
  <si>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</si>
  <si>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</si>
  <si>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</si>
  <si>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</si>
  <si>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</si>
  <si>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</si>
  <si>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</si>
  <si>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</si>
  <si>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</si>
  <si>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</si>
  <si>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</si>
  <si>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</si>
  <si>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</si>
  <si>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</si>
  <si>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</si>
  <si>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</si>
  <si>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</si>
  <si>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</si>
  <si>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</si>
  <si>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</si>
  <si>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</si>
  <si>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</si>
  <si>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</si>
  <si>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</si>
  <si>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</si>
  <si>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</si>
  <si>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</si>
  <si>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</si>
  <si>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</si>
  <si>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</si>
  <si>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</si>
  <si>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</si>
  <si>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</si>
  <si>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</si>
  <si>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</si>
  <si>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</si>
  <si>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</si>
  <si>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</si>
  <si>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</si>
  <si>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</si>
  <si>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</si>
  <si>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</si>
  <si>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</si>
  <si>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</si>
  <si>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</si>
  <si>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</si>
  <si>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</si>
  <si>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</si>
  <si>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</si>
  <si>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</si>
  <si>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</si>
  <si>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</si>
  <si>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</si>
  <si>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</si>
  <si>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</si>
  <si>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</si>
  <si>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</si>
  <si>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</si>
  <si>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</si>
  <si>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</si>
  <si>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</si>
  <si>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</si>
  <si>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</si>
  <si>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</si>
  <si>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</si>
  <si>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</si>
  <si>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</si>
  <si>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</si>
  <si>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</si>
  <si>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</si>
  <si>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</si>
  <si>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</si>
  <si>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</si>
  <si>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</si>
  <si>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</si>
  <si>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</si>
  <si>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</si>
  <si>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</si>
  <si>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</si>
  <si>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</si>
  <si>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</si>
  <si>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</si>
  <si>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</si>
  <si>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</si>
  <si>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</si>
  <si>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</si>
  <si>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</si>
  <si>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</si>
  <si>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</si>
  <si>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</si>
  <si>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</si>
  <si>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</si>
  <si>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</si>
  <si>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</si>
  <si>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</si>
  <si>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</si>
  <si>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</si>
  <si>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</si>
  <si>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</si>
  <si>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</si>
  <si>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</si>
  <si>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</si>
  <si>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</si>
  <si>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</si>
  <si>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</si>
  <si>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</si>
  <si>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</si>
  <si>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</si>
  <si>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</si>
  <si>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</si>
  <si>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</si>
  <si>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</si>
  <si>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</si>
  <si>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</si>
  <si>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</si>
  <si>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</si>
  <si>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</si>
  <si>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</si>
  <si>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</si>
  <si>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</si>
  <si>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</si>
  <si>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</si>
  <si>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</si>
  <si>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</si>
  <si>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</si>
  <si>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</si>
  <si>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</si>
  <si>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</si>
  <si>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</si>
  <si>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</si>
  <si>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</si>
  <si>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</si>
  <si>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</si>
  <si>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</si>
  <si>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</si>
  <si>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</si>
  <si>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</si>
  <si>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</si>
  <si>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</si>
  <si>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</si>
  <si>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</si>
  <si>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</si>
  <si>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</si>
  <si>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</si>
  <si>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</si>
  <si>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</si>
  <si>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</si>
  <si>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</si>
  <si>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</si>
  <si>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</si>
  <si>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</si>
  <si>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</si>
  <si>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</si>
  <si>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</si>
  <si>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</si>
  <si>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</si>
  <si>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</si>
  <si>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</si>
  <si>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</si>
  <si>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</si>
  <si>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</si>
  <si>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</si>
  <si>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</si>
  <si>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</si>
  <si>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</si>
  <si>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</si>
  <si>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</si>
  <si>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</si>
  <si>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</si>
  <si>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</si>
  <si>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</si>
  <si>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</si>
  <si>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</si>
  <si>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</si>
  <si>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</si>
  <si>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</si>
  <si>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</si>
  <si>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</si>
  <si>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</si>
  <si>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</si>
  <si>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</si>
  <si>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</si>
  <si>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</si>
  <si>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</si>
  <si>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</si>
  <si>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</si>
  <si>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</si>
  <si>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</si>
  <si>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</si>
  <si>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</si>
  <si>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</si>
  <si>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</si>
  <si>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</si>
  <si>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</si>
  <si>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</si>
  <si>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</si>
  <si>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</si>
  <si>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</si>
  <si>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</si>
  <si>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</si>
  <si>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</si>
  <si>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</si>
  <si>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</si>
  <si>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</si>
  <si>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</si>
  <si>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</si>
  <si>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</si>
  <si>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</si>
  <si>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</si>
  <si>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</si>
  <si>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</si>
  <si>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</si>
  <si>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</si>
  <si>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</si>
  <si>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</si>
  <si>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</si>
  <si>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</si>
  <si>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</si>
  <si>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</si>
  <si>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</si>
  <si>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</si>
  <si>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</si>
  <si>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</si>
  <si>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</si>
  <si>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</si>
  <si>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</si>
  <si>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</si>
  <si>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</si>
  <si>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</si>
  <si>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</si>
  <si>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</si>
  <si>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</si>
  <si>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</si>
  <si>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</si>
  <si>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</si>
  <si>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</si>
  <si>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</si>
  <si>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</si>
  <si>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</si>
  <si>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</si>
  <si>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</si>
  <si>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</si>
  <si>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</si>
  <si>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</si>
  <si>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</si>
  <si>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</si>
  <si>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</si>
  <si>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</si>
  <si>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</si>
  <si>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</si>
  <si>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</si>
  <si>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</si>
  <si>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</si>
  <si>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</si>
  <si>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</si>
  <si>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</si>
  <si>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</si>
  <si>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</si>
  <si>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</si>
  <si>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</si>
  <si>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</si>
  <si>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</si>
  <si>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</si>
  <si>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</si>
  <si>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</si>
  <si>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</si>
  <si>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</si>
  <si>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</si>
  <si>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</si>
  <si>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</si>
  <si>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</si>
  <si>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</si>
  <si>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</si>
  <si>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</si>
  <si>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</si>
  <si>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</si>
  <si>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</si>
  <si>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</si>
  <si>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</si>
  <si>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</si>
  <si>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</si>
  <si>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</si>
  <si>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</si>
  <si>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</si>
  <si>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</si>
  <si>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</si>
  <si>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</si>
  <si>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</si>
  <si>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</si>
  <si>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</si>
  <si>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</si>
  <si>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</si>
  <si>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</si>
  <si>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</si>
  <si>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</si>
  <si>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</si>
  <si>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</si>
  <si>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</si>
  <si>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</si>
  <si>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</si>
  <si>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</si>
  <si>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</si>
  <si>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</si>
  <si>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</si>
  <si>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</si>
  <si>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</si>
  <si>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</si>
  <si>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</si>
  <si>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</si>
  <si>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</si>
  <si>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</si>
  <si>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</si>
  <si>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</si>
  <si>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</si>
  <si>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</si>
  <si>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</si>
  <si>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</si>
  <si>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</si>
  <si>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</si>
  <si>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</si>
  <si>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</si>
  <si>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</si>
  <si>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</si>
  <si>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</si>
  <si>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</si>
  <si>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</si>
  <si>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</si>
  <si>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</si>
  <si>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</si>
  <si>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</si>
  <si>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</si>
  <si>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</si>
  <si>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</si>
  <si>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</si>
  <si>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</si>
  <si>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</si>
  <si>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</si>
  <si>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</si>
  <si>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</si>
  <si>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</si>
  <si>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</si>
  <si>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</si>
  <si>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</si>
  <si>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</si>
  <si>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</si>
  <si>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</si>
  <si>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</si>
  <si>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</si>
  <si>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</si>
  <si>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</si>
  <si>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</si>
  <si>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</si>
  <si>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</si>
  <si>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</si>
  <si>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</si>
  <si>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</si>
  <si>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</si>
  <si>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</si>
  <si>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</si>
  <si>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</si>
  <si>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</si>
  <si>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</si>
  <si>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</si>
  <si>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</si>
  <si>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</si>
  <si>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</si>
  <si>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</si>
  <si>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</si>
  <si>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</si>
  <si>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</si>
  <si>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</si>
  <si>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</si>
  <si>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</si>
  <si>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</si>
  <si>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</si>
  <si>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</si>
  <si>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</si>
  <si>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</si>
  <si>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</si>
  <si>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</si>
  <si>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</si>
  <si>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</si>
  <si>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</si>
  <si>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</si>
  <si>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</si>
  <si>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</si>
  <si>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</si>
  <si>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</si>
  <si>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</si>
  <si>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</si>
  <si>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</si>
  <si>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</si>
  <si>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</si>
  <si>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</si>
  <si>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</si>
  <si>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</si>
  <si>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</si>
  <si>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</si>
  <si>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</si>
  <si>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</si>
  <si>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</si>
  <si>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</si>
  <si>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</si>
  <si>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</si>
  <si>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</si>
  <si>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</si>
  <si>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</si>
  <si>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</si>
  <si>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</si>
  <si>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</si>
  <si>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</si>
  <si>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</si>
  <si>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</si>
  <si>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</si>
  <si>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</si>
  <si>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</si>
  <si>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</si>
  <si>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</si>
  <si>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</si>
  <si>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</si>
  <si>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</si>
  <si>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</si>
  <si>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</si>
  <si>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</si>
  <si>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</si>
  <si>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</si>
  <si>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</si>
  <si>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</si>
  <si>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</si>
  <si>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</si>
  <si>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</si>
  <si>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</si>
  <si>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</si>
  <si>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</si>
  <si>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</si>
  <si>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</si>
  <si>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</si>
  <si>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</si>
  <si>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</si>
  <si>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</si>
  <si>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</si>
  <si>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</si>
  <si>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</si>
  <si>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</si>
  <si>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</si>
  <si>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</si>
  <si>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</si>
  <si>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</si>
  <si>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</si>
  <si>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</si>
  <si>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</si>
  <si>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</si>
  <si>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</si>
  <si>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</si>
  <si>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</si>
  <si>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</si>
  <si>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</si>
  <si>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</si>
  <si>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</si>
  <si>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</si>
  <si>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</si>
  <si>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</si>
  <si>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</si>
  <si>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</si>
  <si>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</si>
  <si>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</si>
  <si>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</si>
  <si>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</si>
  <si>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</si>
  <si>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</si>
  <si>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</si>
  <si>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</si>
  <si>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</si>
  <si>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</si>
  <si>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</si>
  <si>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</si>
  <si>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</si>
  <si>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</si>
  <si>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</si>
  <si>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</si>
  <si>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</si>
  <si>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</si>
  <si>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</si>
  <si>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</si>
  <si>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</si>
  <si>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</si>
  <si>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</si>
  <si>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</si>
  <si>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</si>
  <si>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</si>
  <si>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</si>
  <si>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</si>
  <si>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</si>
  <si>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</si>
  <si>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</si>
  <si>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</si>
  <si>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</si>
  <si>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</si>
  <si>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</si>
  <si>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</si>
  <si>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</si>
  <si>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</si>
  <si>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</si>
  <si>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</si>
  <si>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</si>
  <si>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</si>
  <si>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</si>
  <si>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</si>
  <si>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</si>
  <si>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</si>
  <si>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</si>
  <si>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</si>
  <si>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</si>
  <si>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</si>
  <si>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</si>
  <si>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</si>
  <si>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</si>
  <si>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</si>
  <si>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</si>
  <si>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</si>
  <si>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</si>
  <si>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</si>
  <si>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</si>
  <si>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</si>
  <si>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</si>
  <si>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</si>
  <si>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</si>
  <si>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</si>
  <si>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</si>
  <si>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</si>
  <si>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</si>
  <si>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</si>
  <si>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</si>
  <si>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</si>
  <si>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</si>
  <si>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</si>
  <si>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</si>
  <si>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</si>
  <si>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</si>
  <si>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</si>
  <si>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</si>
  <si>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</si>
  <si>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</si>
  <si>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</si>
  <si>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</si>
  <si>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</si>
  <si>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</si>
  <si>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</si>
  <si>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</si>
  <si>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</si>
  <si>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</si>
  <si>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</si>
  <si>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</si>
  <si>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</si>
  <si>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</si>
  <si>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</si>
  <si>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</si>
  <si>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</si>
  <si>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</si>
  <si>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</si>
  <si>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</si>
  <si>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</si>
  <si>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</si>
  <si>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</si>
  <si>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</si>
  <si>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</si>
  <si>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</si>
  <si>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</si>
  <si>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</si>
  <si>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</si>
  <si>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</si>
  <si>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</si>
  <si>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</si>
  <si>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</si>
  <si>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</si>
  <si>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</si>
  <si>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</si>
  <si>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</si>
  <si>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</si>
  <si>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</si>
  <si>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</si>
  <si>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</si>
  <si>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</si>
  <si>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</si>
  <si>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</si>
  <si>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</si>
  <si>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</si>
  <si>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</si>
  <si>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</si>
  <si>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</si>
  <si>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</si>
  <si>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</si>
  <si>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</si>
  <si>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</si>
  <si>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</si>
  <si>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</si>
  <si>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</si>
  <si>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</si>
  <si>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</si>
  <si>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</si>
  <si>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</si>
  <si>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</si>
  <si>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</si>
  <si>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</si>
  <si>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</si>
  <si>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</si>
  <si>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</si>
  <si>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</si>
  <si>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</si>
  <si>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</si>
  <si>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</si>
  <si>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</si>
  <si>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</si>
  <si>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</si>
  <si>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</si>
  <si>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</si>
  <si>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</si>
  <si>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</si>
  <si>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</si>
  <si>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</si>
  <si>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</si>
  <si>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</si>
  <si>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</si>
  <si>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</si>
  <si>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</si>
  <si>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</si>
  <si>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</si>
  <si>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</si>
  <si>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</si>
  <si>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</si>
  <si>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</si>
  <si>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</si>
  <si>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</si>
  <si>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</si>
  <si>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</si>
  <si>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</si>
  <si>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</si>
  <si>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</si>
  <si>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</si>
  <si>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</si>
  <si>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</si>
  <si>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</si>
  <si>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</si>
  <si>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</si>
  <si>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</si>
  <si>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</si>
  <si>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</si>
  <si>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</si>
  <si>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</si>
  <si>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</si>
  <si>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</si>
  <si>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</si>
  <si>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</si>
  <si>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</si>
  <si>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</si>
  <si>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</si>
  <si>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</si>
  <si>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</si>
  <si>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</si>
  <si>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</si>
  <si>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</si>
  <si>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</si>
  <si>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</si>
  <si>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</si>
  <si>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</si>
  <si>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</si>
  <si>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</si>
  <si>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</si>
  <si>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</si>
  <si>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</si>
  <si>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</si>
  <si>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</si>
  <si>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</si>
  <si>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</si>
  <si>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</si>
  <si>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</si>
  <si>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</si>
  <si>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</si>
  <si>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</si>
  <si>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</si>
  <si>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</si>
  <si>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</si>
  <si>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</si>
  <si>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</si>
  <si>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</si>
  <si>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</si>
  <si>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</si>
  <si>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</si>
  <si>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</si>
  <si>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</si>
  <si>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</si>
  <si>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</si>
  <si>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</si>
  <si>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</si>
  <si>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</si>
  <si>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</si>
  <si>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</si>
  <si>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</si>
  <si>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</si>
  <si>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</si>
  <si>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</si>
  <si>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</si>
  <si>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</si>
  <si>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</si>
  <si>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</si>
  <si>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</si>
  <si>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</si>
  <si>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</si>
  <si>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</si>
  <si>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</si>
  <si>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</si>
  <si>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</si>
  <si>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</si>
  <si>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</si>
  <si>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</si>
  <si>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</si>
  <si>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</si>
  <si>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</si>
  <si>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</si>
  <si>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</si>
  <si>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</si>
  <si>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</si>
  <si>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</si>
  <si>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</si>
  <si>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</si>
  <si>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</si>
  <si>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</si>
  <si>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</si>
  <si>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</si>
  <si>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</si>
  <si>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</si>
  <si>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</si>
  <si>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</si>
  <si>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</si>
  <si>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</si>
  <si>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</si>
  <si>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</si>
  <si>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</si>
  <si>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</si>
  <si>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</si>
  <si>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</si>
  <si>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</si>
  <si>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</si>
  <si>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</si>
  <si>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</si>
  <si>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</si>
  <si>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</si>
  <si>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</si>
  <si>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</si>
  <si>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</si>
  <si>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</si>
  <si>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</si>
  <si>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</si>
  <si>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</si>
  <si>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</si>
  <si>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</si>
  <si>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</si>
  <si>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</si>
  <si>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</si>
  <si>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</si>
  <si>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</si>
  <si>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</si>
  <si>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</si>
  <si>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</si>
  <si>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</si>
  <si>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</si>
  <si>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</si>
  <si>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</si>
  <si>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</si>
  <si>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</si>
  <si>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</si>
  <si>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</si>
  <si>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</si>
  <si>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</si>
  <si>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</si>
  <si>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</si>
  <si>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</si>
  <si>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</si>
  <si>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</si>
  <si>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</si>
  <si>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</si>
  <si>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</si>
  <si>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</si>
  <si>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</si>
  <si>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</si>
  <si>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</si>
  <si>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</si>
  <si>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</si>
  <si>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</si>
  <si>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</si>
  <si>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</si>
  <si>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</si>
  <si>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</si>
  <si>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</si>
  <si>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</si>
  <si>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</si>
  <si>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</si>
  <si>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</si>
  <si>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</si>
  <si>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</si>
  <si>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</si>
  <si>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</si>
  <si>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</si>
  <si>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</si>
  <si>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</si>
  <si>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</si>
  <si>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</si>
  <si>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</si>
  <si>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</si>
  <si>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</si>
  <si>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</si>
  <si>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</si>
  <si>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</si>
  <si>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</si>
  <si>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</si>
  <si>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</si>
  <si>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</si>
  <si>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</si>
  <si>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</si>
  <si>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</si>
  <si>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</si>
  <si>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</si>
  <si>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</si>
  <si>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</si>
  <si>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</si>
  <si>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</si>
  <si>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</si>
  <si>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</si>
  <si>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</si>
  <si>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</si>
  <si>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</si>
  <si>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</si>
  <si>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</si>
  <si>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</si>
  <si>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</si>
  <si>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</si>
  <si>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</si>
  <si>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</si>
  <si>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</si>
  <si>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</si>
  <si>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</si>
  <si>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</si>
  <si>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</si>
  <si>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</si>
  <si>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</si>
  <si>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</si>
  <si>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</si>
  <si>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</si>
  <si>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</si>
  <si>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</si>
  <si>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</si>
  <si>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</si>
  <si>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</si>
  <si>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</si>
  <si>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</si>
  <si>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</si>
  <si>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</si>
  <si>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</si>
  <si>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</si>
  <si>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</si>
  <si>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</si>
  <si>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</si>
  <si>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</si>
  <si>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</si>
  <si>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</si>
  <si>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</si>
  <si>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</si>
  <si>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</si>
  <si>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</si>
  <si>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</si>
  <si>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</si>
  <si>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</si>
  <si>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</si>
  <si>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</si>
  <si>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</si>
  <si>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</si>
  <si>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</si>
  <si>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</si>
  <si>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</si>
  <si>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</si>
  <si>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</si>
  <si>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</si>
  <si>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</si>
  <si>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</si>
  <si>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</si>
  <si>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</si>
  <si>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</si>
  <si>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</si>
  <si>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</si>
  <si>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</si>
  <si>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</si>
  <si>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</si>
  <si>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</si>
  <si>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</si>
  <si>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</si>
  <si>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</si>
  <si>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</si>
  <si>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</si>
  <si>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</si>
  <si>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</si>
  <si>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</si>
  <si>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</si>
  <si>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</si>
  <si>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</si>
  <si>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</si>
  <si>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</si>
  <si>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</si>
  <si>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</si>
  <si>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</si>
  <si>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</si>
  <si>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</si>
  <si>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</si>
  <si>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</si>
  <si>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</si>
  <si>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</si>
  <si>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</si>
  <si>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</si>
  <si>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</si>
  <si>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</si>
  <si>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</si>
  <si>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</si>
  <si>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</si>
  <si>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</si>
  <si>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</si>
  <si>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</si>
  <si>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</si>
  <si>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</si>
  <si>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</si>
  <si>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</si>
  <si>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</si>
  <si>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</si>
  <si>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</si>
  <si>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</si>
  <si>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</si>
  <si>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</si>
  <si>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</si>
  <si>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</si>
  <si>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</si>
  <si>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</si>
  <si>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</si>
  <si>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</si>
  <si>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</si>
  <si>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</si>
  <si>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</si>
  <si>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</si>
  <si>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</si>
  <si>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</si>
  <si>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</si>
  <si>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</si>
  <si>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</si>
  <si>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</si>
  <si>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</si>
  <si>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</si>
  <si>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</si>
  <si>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</si>
  <si>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</si>
  <si>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</si>
  <si>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</si>
  <si>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</si>
  <si>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</si>
  <si>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</si>
  <si>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</si>
  <si>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</si>
  <si>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</si>
  <si>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</si>
  <si>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</si>
  <si>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</si>
  <si>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</si>
  <si>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</si>
  <si>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</si>
  <si>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</si>
  <si>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</si>
  <si>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</si>
  <si>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</si>
  <si>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</si>
  <si>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</si>
  <si>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</si>
  <si>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</si>
  <si>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</si>
  <si>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</si>
  <si>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</si>
  <si>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</si>
  <si>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</si>
  <si>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</si>
  <si>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</si>
  <si>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</si>
  <si>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</si>
  <si>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</si>
  <si>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</si>
  <si>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</si>
  <si>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</si>
  <si>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</si>
  <si>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</si>
  <si>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</si>
  <si>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</si>
  <si>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</si>
  <si>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</si>
  <si>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</si>
  <si>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</si>
  <si>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</si>
  <si>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</si>
  <si>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</si>
  <si>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</si>
  <si>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</si>
  <si>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</si>
  <si>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</si>
  <si>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</si>
  <si>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</si>
  <si>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</si>
  <si>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</si>
  <si>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</si>
  <si>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</si>
  <si>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</si>
  <si>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</si>
  <si>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</si>
  <si>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</si>
  <si>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</si>
  <si>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</si>
  <si>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</si>
  <si>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</si>
  <si>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</si>
  <si>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</si>
  <si>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</si>
  <si>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</si>
  <si>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</si>
  <si>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</si>
  <si>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</si>
  <si>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</si>
  <si>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</si>
  <si>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</si>
  <si>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</si>
  <si>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</si>
  <si>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</si>
  <si>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</si>
  <si>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</si>
  <si>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</si>
  <si>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</si>
  <si>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</si>
  <si>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</si>
  <si>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</si>
  <si>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</si>
  <si>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</si>
  <si>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</si>
  <si>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</si>
  <si>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</si>
  <si>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</si>
  <si>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</si>
  <si>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</si>
  <si>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</si>
  <si>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</si>
  <si>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</si>
  <si>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</si>
  <si>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</si>
  <si>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</si>
  <si>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</si>
  <si>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</si>
  <si>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</si>
  <si>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</si>
  <si>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</si>
  <si>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</si>
  <si>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</si>
  <si>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</si>
  <si>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</si>
  <si>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</si>
  <si>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</si>
  <si>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</si>
  <si>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</si>
  <si>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</si>
  <si>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</si>
  <si>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</si>
  <si>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</si>
  <si>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</si>
  <si>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</si>
  <si>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</si>
  <si>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</si>
  <si>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</si>
  <si>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</si>
  <si>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</si>
  <si>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</si>
  <si>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</si>
  <si>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</si>
  <si>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</si>
  <si>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</si>
  <si>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</si>
  <si>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</si>
  <si>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</si>
  <si>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</si>
  <si>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</si>
  <si>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</si>
  <si>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</si>
  <si>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</si>
  <si>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</si>
  <si>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</si>
  <si>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</si>
  <si>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</si>
  <si>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</si>
  <si>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</si>
  <si>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</si>
  <si>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</si>
  <si>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</si>
  <si>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</si>
  <si>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</si>
  <si>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</si>
  <si>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</si>
  <si>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</si>
  <si>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</si>
  <si>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</si>
  <si>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</si>
  <si>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</si>
  <si>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</si>
  <si>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</si>
  <si>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</si>
  <si>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</si>
  <si>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</si>
  <si>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</si>
  <si>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</si>
  <si>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</si>
  <si>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</si>
  <si>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</si>
  <si>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</si>
  <si>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</si>
  <si>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</si>
  <si>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</si>
  <si>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</si>
  <si>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</si>
  <si>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</si>
  <si>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</si>
  <si>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</si>
  <si>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</si>
  <si>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</si>
  <si>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</si>
  <si>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</si>
  <si>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</si>
  <si>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</si>
  <si>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</si>
  <si>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</si>
  <si>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</si>
  <si>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</si>
  <si>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</si>
  <si>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</si>
  <si>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</si>
  <si>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</si>
  <si>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</si>
  <si>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</si>
  <si>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</si>
  <si>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</si>
  <si>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</si>
  <si>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</si>
  <si>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</si>
  <si>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</si>
  <si>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</si>
  <si>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</si>
  <si>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</si>
  <si>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</si>
  <si>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</si>
  <si>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</si>
  <si>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</si>
  <si>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</si>
  <si>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</si>
  <si>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</si>
  <si>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</si>
  <si>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</si>
  <si>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</si>
  <si>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</si>
  <si>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</si>
  <si>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</si>
  <si>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</si>
  <si>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</si>
  <si>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</si>
  <si>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</si>
  <si>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</si>
  <si>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</si>
  <si>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</si>
  <si>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</si>
  <si>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</si>
  <si>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</si>
  <si>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</si>
  <si>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</si>
  <si>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</si>
  <si>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</si>
  <si>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</si>
  <si>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</si>
  <si>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</si>
  <si>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</si>
  <si>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</si>
  <si>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</si>
  <si>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</si>
  <si>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</si>
  <si>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</si>
  <si>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</si>
  <si>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</si>
  <si>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</si>
  <si>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</si>
  <si>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</si>
  <si>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</si>
  <si>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</si>
  <si>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</si>
  <si>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</si>
  <si>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</si>
  <si>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</si>
  <si>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</si>
  <si>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</si>
  <si>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</si>
  <si>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</si>
  <si>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</si>
  <si>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</si>
  <si>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</si>
  <si>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</si>
  <si>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</si>
  <si>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</si>
  <si>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</si>
  <si>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</si>
  <si>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</si>
  <si>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</si>
  <si>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</si>
  <si>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</si>
  <si>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</si>
  <si>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</si>
  <si>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</si>
  <si>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</si>
  <si>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</si>
  <si>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</si>
  <si>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</si>
  <si>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</si>
  <si>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</si>
  <si>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</si>
  <si>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</si>
  <si>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</si>
  <si>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</si>
  <si>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</si>
  <si>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</si>
  <si>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</si>
  <si>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</si>
  <si>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</si>
  <si>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</si>
  <si>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</si>
  <si>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</si>
  <si>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</si>
  <si>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</si>
  <si>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</si>
  <si>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</si>
  <si>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</si>
  <si>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</si>
  <si>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</si>
  <si>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</si>
  <si>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</si>
  <si>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</si>
  <si>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</si>
  <si>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</si>
  <si>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</si>
  <si>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</si>
  <si>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</si>
  <si>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</si>
  <si>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</si>
  <si>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</si>
  <si>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</si>
  <si>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</si>
  <si>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</si>
  <si>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</si>
  <si>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</si>
  <si>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</si>
  <si>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</si>
  <si>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</si>
  <si>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</si>
  <si>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</si>
  <si>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</si>
  <si>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</si>
  <si>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</si>
  <si>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</si>
  <si>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</si>
  <si>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</si>
  <si>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</si>
  <si>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</si>
  <si>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</si>
  <si>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</si>
  <si>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</si>
  <si>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</si>
  <si>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</si>
  <si>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</si>
  <si>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</si>
  <si>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</si>
  <si>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</si>
  <si>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</si>
  <si>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</si>
  <si>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</si>
  <si>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</si>
  <si>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</si>
  <si>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</si>
  <si>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</si>
  <si>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</si>
  <si>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</si>
  <si>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</si>
  <si>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</si>
  <si>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</si>
  <si>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</si>
  <si>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</si>
  <si>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</si>
  <si>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</si>
  <si>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</si>
  <si>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</si>
  <si>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</si>
  <si>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</si>
  <si>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</si>
  <si>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</si>
  <si>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</si>
  <si>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</si>
  <si>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</si>
  <si>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</si>
  <si>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</si>
  <si>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</si>
  <si>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</si>
  <si>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</si>
  <si>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</si>
  <si>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</si>
  <si>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</si>
  <si>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</si>
  <si>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</si>
  <si>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</si>
  <si>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</si>
  <si>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</si>
  <si>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</si>
  <si>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</si>
  <si>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</si>
  <si>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</si>
  <si>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</si>
  <si>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</si>
  <si>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</si>
  <si>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</si>
  <si>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</si>
  <si>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</si>
  <si>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</si>
  <si>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</si>
  <si>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</si>
  <si>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</si>
  <si>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</si>
  <si>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</si>
  <si>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</si>
  <si>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</si>
  <si>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</si>
  <si>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</si>
  <si>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</si>
  <si>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</si>
  <si>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</si>
  <si>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</si>
  <si>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</si>
  <si>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</si>
  <si>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</si>
  <si>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</si>
  <si>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</si>
  <si>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</si>
  <si>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</si>
  <si>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</si>
  <si>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</si>
  <si>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</si>
  <si>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</si>
  <si>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</si>
  <si>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</si>
  <si>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</si>
  <si>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</si>
  <si>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</si>
  <si>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</si>
  <si>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</si>
  <si>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</si>
  <si>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</si>
  <si>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</si>
  <si>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</si>
  <si>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</si>
  <si>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</si>
  <si>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</si>
  <si>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</si>
  <si>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</si>
  <si>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</si>
  <si>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</si>
  <si>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</si>
  <si>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</si>
  <si>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</si>
  <si>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</si>
  <si>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</si>
  <si>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</si>
  <si>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</si>
  <si>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</si>
  <si>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</si>
  <si>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</si>
  <si>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</si>
  <si>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</si>
  <si>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</si>
  <si>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</si>
  <si>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</si>
  <si>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</si>
  <si>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</si>
  <si>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</si>
  <si>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</si>
  <si>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</si>
  <si>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</si>
  <si>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</si>
  <si>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</si>
  <si>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</si>
  <si>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</si>
  <si>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</si>
  <si>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</si>
  <si>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</si>
  <si>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</si>
  <si>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</si>
  <si>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</si>
  <si>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</si>
  <si>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</si>
  <si>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</si>
  <si>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</si>
  <si>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</si>
  <si>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</si>
  <si>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</si>
  <si>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</si>
  <si>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</si>
  <si>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</si>
  <si>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</si>
  <si>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</si>
  <si>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</si>
  <si>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</si>
  <si>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</si>
  <si>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</si>
  <si>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</si>
  <si>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</si>
  <si>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</si>
  <si>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</si>
  <si>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</si>
  <si>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</si>
  <si>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</si>
  <si>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</si>
  <si>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</si>
  <si>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</si>
  <si>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</si>
  <si>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</si>
  <si>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</si>
  <si>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</si>
  <si>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</si>
  <si>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</si>
  <si>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</si>
  <si>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</si>
  <si>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</si>
  <si>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</si>
  <si>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</si>
  <si>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</si>
  <si>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</si>
  <si>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</si>
  <si>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</si>
  <si>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</si>
  <si>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</si>
  <si>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</si>
  <si>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</si>
  <si>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</si>
  <si>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</si>
  <si>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</si>
  <si>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</si>
  <si>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</si>
  <si>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</si>
  <si>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</si>
  <si>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</si>
  <si>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</si>
  <si>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</si>
  <si>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</si>
  <si>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</si>
  <si>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</si>
  <si>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</si>
  <si>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</si>
  <si>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</si>
  <si>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</si>
  <si>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</si>
  <si>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</si>
  <si>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</si>
  <si>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</si>
  <si>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</si>
  <si>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</si>
  <si>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</si>
  <si>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</si>
  <si>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</si>
  <si>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</si>
  <si>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</si>
  <si>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</si>
  <si>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</si>
  <si>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</si>
  <si>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</si>
  <si>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</si>
  <si>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</si>
  <si>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</si>
  <si>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</si>
  <si>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</si>
  <si>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</si>
  <si>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</si>
  <si>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</si>
  <si>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</si>
  <si>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</si>
  <si>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</si>
  <si>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</si>
  <si>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</si>
  <si>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</si>
  <si>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</si>
  <si>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</si>
  <si>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</si>
  <si>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</si>
  <si>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</si>
  <si>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</si>
  <si>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</si>
  <si>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</si>
  <si>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</si>
  <si>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</si>
  <si>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</si>
  <si>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</si>
  <si>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</si>
  <si>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</si>
  <si>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</si>
  <si>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</si>
  <si>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</si>
  <si>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</si>
  <si>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</si>
  <si>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</si>
  <si>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</si>
  <si>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</si>
  <si>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</si>
  <si>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</si>
  <si>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</si>
  <si>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</si>
  <si>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</si>
  <si>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</si>
  <si>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</si>
  <si>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</si>
  <si>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</si>
  <si>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</si>
  <si>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</si>
  <si>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</si>
  <si>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</si>
  <si>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</si>
  <si>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</si>
  <si>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</si>
  <si>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</si>
  <si>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</si>
  <si>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</si>
  <si>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</si>
  <si>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</si>
  <si>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</si>
  <si>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</si>
  <si>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</si>
  <si>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</si>
  <si>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</si>
  <si>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</si>
  <si>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</si>
  <si>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</si>
  <si>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</si>
  <si>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</si>
  <si>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</si>
  <si>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</si>
  <si>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</si>
  <si>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</si>
  <si>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</si>
  <si>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</si>
  <si>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</si>
  <si>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</si>
  <si>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</si>
  <si>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</si>
  <si>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</si>
  <si>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</si>
  <si>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</si>
  <si>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</si>
  <si>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</si>
  <si>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</si>
  <si>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</si>
  <si>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</si>
  <si>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</si>
  <si>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</si>
  <si>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</si>
  <si>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</si>
  <si>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</si>
  <si>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</si>
  <si>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</si>
  <si>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</si>
  <si>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</si>
  <si>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</si>
  <si>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</si>
  <si>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</si>
  <si>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</si>
  <si>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</si>
  <si>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</si>
  <si>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</si>
  <si>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</si>
  <si>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</si>
  <si>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</si>
  <si>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</si>
  <si>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</si>
  <si>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</si>
  <si>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</si>
  <si>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</si>
  <si>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</si>
  <si>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</si>
  <si>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</si>
  <si>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</si>
  <si>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</si>
  <si>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</si>
  <si>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</si>
  <si>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</si>
  <si>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</si>
  <si>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</si>
  <si>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</si>
  <si>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</si>
  <si>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</si>
  <si>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</si>
  <si>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</si>
  <si>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</si>
  <si>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</si>
  <si>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</si>
  <si>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</si>
  <si>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</si>
  <si>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</si>
  <si>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</si>
  <si>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</si>
  <si>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</si>
  <si>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</si>
  <si>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</si>
  <si>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</si>
  <si>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</si>
  <si>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</si>
  <si>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</si>
  <si>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</si>
  <si>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</si>
  <si>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</si>
  <si>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</si>
  <si>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</si>
  <si>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</si>
  <si>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</si>
  <si>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</si>
  <si>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</si>
  <si>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</si>
  <si>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</si>
  <si>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</si>
  <si>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</si>
  <si>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</si>
  <si>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</si>
  <si>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</si>
  <si>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</si>
  <si>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</si>
  <si>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</si>
  <si>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</si>
  <si>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</si>
  <si>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</si>
  <si>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</si>
  <si>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</si>
  <si>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</si>
  <si>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</si>
  <si>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</si>
  <si>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</si>
  <si>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</si>
  <si>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</si>
  <si>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</si>
  <si>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</si>
  <si>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</si>
  <si>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</si>
  <si>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</si>
  <si>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</si>
  <si>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</si>
  <si>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</si>
  <si>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</si>
  <si>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</si>
  <si>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</si>
  <si>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</si>
  <si>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</si>
  <si>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</si>
  <si>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</si>
  <si>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</si>
  <si>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</si>
  <si>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</si>
  <si>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</si>
  <si>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</si>
  <si>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</si>
  <si>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</si>
  <si>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</si>
  <si>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</si>
  <si>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</si>
  <si>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</si>
  <si>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</si>
  <si>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</si>
  <si>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</si>
  <si>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</si>
  <si>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</si>
  <si>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</si>
  <si>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</si>
  <si>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</si>
  <si>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</si>
  <si>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</si>
  <si>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</si>
  <si>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</si>
  <si>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</si>
  <si>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</si>
  <si>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</si>
  <si>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</si>
  <si>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</si>
  <si>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</si>
  <si>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</si>
  <si>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</si>
  <si>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</si>
  <si>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</si>
  <si>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</si>
  <si>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</si>
  <si>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</si>
  <si>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</si>
  <si>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</si>
  <si>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</si>
  <si>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</si>
  <si>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</si>
  <si>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</si>
  <si>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</si>
  <si>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</si>
  <si>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</si>
  <si>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</si>
  <si>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</si>
  <si>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</si>
  <si>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</si>
  <si>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</si>
  <si>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</si>
  <si>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</si>
  <si>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</si>
  <si>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</si>
  <si>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</si>
  <si>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</si>
  <si>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</si>
  <si>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</si>
  <si>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</si>
  <si>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</si>
  <si>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</si>
  <si>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</si>
  <si>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</si>
  <si>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</si>
  <si>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</si>
  <si>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</si>
  <si>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</si>
  <si>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</si>
  <si>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</si>
  <si>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</si>
  <si>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</si>
  <si>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</si>
  <si>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</si>
  <si>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</si>
  <si>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</si>
  <si>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</si>
  <si>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</si>
  <si>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</si>
  <si>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</si>
  <si>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</si>
  <si>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</si>
  <si>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</si>
  <si>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</si>
  <si>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</si>
  <si>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</si>
  <si>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</si>
  <si>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</si>
  <si>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</si>
  <si>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</si>
  <si>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</si>
  <si>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</si>
  <si>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</si>
  <si>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</si>
  <si>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</si>
  <si>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</si>
  <si>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</si>
  <si>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</si>
  <si>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</si>
  <si>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</si>
  <si>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</si>
  <si>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</si>
  <si>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</si>
  <si>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</si>
  <si>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</si>
  <si>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</si>
  <si>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</si>
  <si>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</si>
  <si>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</si>
  <si>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</si>
  <si>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</si>
  <si>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</si>
  <si>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</si>
  <si>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</si>
  <si>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</si>
  <si>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</si>
  <si>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</si>
  <si>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</si>
  <si>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</si>
  <si>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</si>
  <si>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</si>
  <si>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</si>
  <si>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</si>
  <si>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</si>
  <si>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</si>
  <si>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</si>
  <si>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</si>
  <si>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</si>
  <si>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</si>
  <si>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</si>
  <si>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</si>
  <si>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</si>
  <si>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</si>
  <si>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</si>
  <si>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</si>
  <si>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</si>
  <si>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</si>
  <si>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</si>
  <si>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</si>
  <si>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</si>
  <si>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</si>
  <si>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</si>
  <si>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</si>
  <si>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</si>
  <si>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</si>
  <si>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</si>
  <si>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</si>
  <si>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</si>
  <si>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</si>
  <si>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</si>
  <si>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</si>
  <si>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</si>
  <si>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</si>
  <si>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</si>
  <si>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</si>
  <si>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</si>
  <si>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</si>
  <si>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</si>
  <si>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</si>
  <si>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</si>
  <si>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</si>
  <si>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</si>
  <si>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</si>
  <si>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</si>
  <si>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</si>
  <si>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</si>
  <si>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</si>
  <si>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</si>
  <si>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</si>
  <si>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</si>
  <si>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</si>
  <si>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</si>
  <si>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</si>
  <si>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</si>
  <si>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</si>
  <si>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</si>
  <si>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</si>
  <si>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</si>
  <si>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</si>
  <si>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</si>
  <si>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</si>
  <si>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</si>
  <si>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</si>
  <si>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</si>
  <si>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</si>
  <si>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</si>
  <si>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</si>
  <si>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</si>
  <si>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</si>
  <si>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</si>
  <si>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</si>
  <si>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</si>
  <si>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</si>
  <si>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</si>
  <si>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</si>
  <si>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</si>
  <si>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</si>
  <si>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</si>
  <si>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</si>
  <si>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</si>
  <si>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</si>
  <si>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</si>
  <si>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</si>
  <si>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</si>
  <si>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</si>
  <si>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</si>
  <si>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</si>
  <si>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</si>
  <si>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</si>
  <si>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</si>
  <si>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</si>
  <si>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</si>
  <si>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</si>
  <si>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</si>
  <si>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</si>
  <si>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</si>
  <si>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</si>
  <si>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</si>
  <si>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</si>
  <si>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</si>
  <si>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</si>
  <si>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</si>
  <si>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</si>
  <si>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</si>
  <si>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</si>
  <si>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</si>
  <si>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</si>
  <si>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</si>
  <si>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</si>
  <si>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</si>
  <si>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</si>
  <si>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</si>
  <si>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</si>
  <si>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</si>
  <si>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</si>
  <si>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</si>
  <si>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</si>
  <si>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</si>
  <si>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</si>
  <si>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</si>
  <si>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</si>
  <si>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</si>
  <si>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</si>
  <si>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</si>
  <si>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</si>
  <si>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</si>
  <si>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</si>
  <si>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</si>
  <si>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</si>
  <si>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</si>
  <si>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</si>
  <si>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</si>
  <si>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</si>
  <si>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</si>
  <si>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</si>
  <si>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</si>
  <si>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</si>
  <si>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</si>
  <si>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</si>
  <si>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</si>
  <si>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</si>
  <si>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</si>
  <si>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</si>
  <si>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</si>
  <si>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</si>
  <si>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</si>
  <si>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</si>
  <si>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</si>
  <si>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</si>
  <si>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</si>
  <si>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</si>
  <si>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</si>
  <si>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</si>
  <si>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</si>
  <si>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</si>
  <si>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</si>
  <si>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</si>
  <si>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</si>
  <si>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</si>
  <si>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</si>
  <si>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</si>
  <si>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</si>
  <si>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</si>
  <si>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</si>
  <si>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</si>
  <si>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</si>
  <si>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</si>
  <si>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</si>
  <si>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</si>
  <si>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</si>
  <si>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</si>
  <si>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</si>
  <si>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</si>
  <si>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</si>
  <si>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</si>
  <si>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</si>
  <si>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</si>
  <si>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</si>
  <si>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</si>
  <si>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</si>
  <si>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</si>
  <si>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</si>
  <si>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</si>
  <si>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</si>
  <si>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</si>
  <si>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</si>
  <si>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</si>
  <si>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</si>
  <si>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</si>
  <si>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</si>
  <si>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</si>
  <si>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</si>
  <si>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</si>
  <si>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</si>
  <si>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</si>
  <si>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</si>
  <si>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</si>
  <si>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</si>
  <si>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</si>
  <si>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</si>
  <si>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</si>
  <si>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</si>
  <si>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</si>
  <si>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</si>
  <si>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</si>
  <si>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</si>
  <si>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</si>
  <si>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</si>
  <si>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</si>
  <si>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</si>
  <si>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</si>
  <si>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</si>
  <si>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</si>
  <si>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</si>
  <si>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</si>
  <si>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</si>
  <si>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</si>
  <si>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</si>
  <si>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</si>
  <si>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</si>
  <si>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</si>
  <si>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</si>
  <si>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</si>
  <si>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</si>
  <si>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</si>
  <si>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</si>
  <si>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</si>
  <si>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</si>
  <si>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</si>
  <si>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</si>
  <si>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</si>
  <si>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</si>
  <si>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</si>
  <si>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</si>
  <si>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</si>
  <si>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</si>
  <si>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</si>
  <si>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</si>
  <si>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</si>
  <si>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</si>
  <si>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</si>
  <si>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</si>
  <si>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</si>
  <si>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</si>
  <si>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</si>
  <si>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</si>
  <si>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</si>
  <si>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</si>
  <si>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</si>
  <si>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</si>
  <si>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</si>
  <si>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</si>
  <si>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</si>
  <si>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</si>
  <si>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</si>
  <si>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</si>
  <si>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</si>
  <si>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</si>
  <si>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</si>
  <si>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</si>
  <si>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</si>
  <si>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</si>
  <si>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</si>
  <si>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</si>
  <si>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</si>
  <si>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</si>
  <si>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</si>
  <si>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</si>
  <si>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</si>
  <si>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</si>
  <si>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</si>
  <si>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</si>
  <si>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</si>
  <si>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</si>
  <si>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</si>
  <si>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</si>
  <si>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</si>
  <si>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</si>
  <si>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</si>
  <si>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</si>
  <si>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</si>
  <si>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</si>
  <si>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</si>
  <si>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</si>
  <si>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</si>
  <si>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</si>
  <si>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</si>
  <si>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</si>
  <si>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</si>
  <si>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</si>
  <si>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</si>
  <si>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</si>
  <si>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</si>
  <si>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</si>
  <si>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</si>
  <si>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</si>
  <si>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</si>
  <si>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</si>
  <si>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</si>
  <si>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</si>
  <si>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</si>
  <si>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</si>
  <si>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</si>
  <si>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</si>
  <si>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</si>
  <si>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</si>
  <si>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</si>
  <si>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</si>
  <si>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</si>
  <si>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</si>
  <si>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</si>
  <si>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</si>
  <si>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</si>
  <si>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</si>
  <si>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</si>
  <si>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</si>
  <si>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</si>
  <si>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</si>
  <si>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</si>
  <si>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</si>
  <si>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</si>
  <si>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</si>
  <si>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</si>
  <si>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</si>
  <si>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</si>
  <si>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</si>
  <si>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</si>
  <si>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</si>
  <si>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</si>
  <si>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</si>
  <si>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</si>
  <si>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</si>
  <si>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</si>
  <si>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</si>
  <si>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</si>
  <si>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</si>
  <si>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</si>
  <si>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</si>
  <si>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</si>
  <si>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</si>
  <si>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</si>
  <si>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</si>
  <si>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</si>
  <si>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</si>
  <si>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</si>
  <si>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</si>
  <si>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</si>
  <si>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</si>
  <si>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</si>
  <si>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</si>
  <si>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</si>
  <si>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</si>
  <si>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</si>
  <si>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</si>
  <si>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</si>
  <si>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</si>
  <si>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</si>
  <si>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</si>
  <si>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</si>
  <si>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</si>
  <si>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</si>
  <si>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</si>
  <si>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</si>
  <si>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</si>
  <si>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</si>
  <si>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</si>
  <si>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</si>
  <si>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</si>
  <si>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</si>
  <si>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</si>
  <si>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</si>
  <si>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</si>
  <si>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</si>
  <si>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</si>
  <si>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</si>
  <si>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</si>
  <si>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</si>
  <si>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</si>
  <si>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</si>
  <si>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</si>
  <si>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</si>
  <si>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</si>
  <si>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</si>
  <si>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</si>
  <si>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</si>
  <si>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</si>
  <si>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</si>
  <si>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</si>
  <si>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</si>
  <si>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</si>
  <si>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</si>
  <si>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</si>
  <si>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</si>
  <si>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</si>
  <si>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</si>
  <si>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</si>
  <si>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</si>
  <si>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</si>
  <si>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</si>
  <si>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</si>
  <si>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</si>
  <si>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</si>
  <si>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</si>
  <si>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</si>
  <si>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</si>
  <si>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</si>
  <si>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</si>
  <si>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</si>
  <si>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</si>
  <si>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</si>
  <si>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</si>
  <si>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</si>
  <si>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</si>
  <si>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</si>
  <si>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</si>
  <si>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</si>
  <si>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</si>
  <si>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</si>
  <si>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</si>
  <si>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</si>
  <si>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</si>
  <si>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</si>
  <si>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</si>
  <si>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</si>
  <si>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</si>
  <si>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</si>
  <si>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</si>
  <si>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</si>
  <si>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</si>
  <si>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</si>
  <si>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</si>
  <si>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</si>
  <si>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</si>
  <si>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</si>
  <si>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</si>
  <si>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</si>
  <si>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</si>
  <si>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</si>
  <si>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</si>
  <si>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</si>
  <si>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</si>
  <si>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</si>
  <si>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</si>
  <si>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</si>
  <si>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</si>
  <si>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</si>
  <si>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</si>
  <si>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</si>
  <si>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</si>
  <si>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</si>
  <si>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</si>
  <si>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</si>
  <si>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</si>
  <si>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</si>
  <si>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</si>
  <si>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</si>
  <si>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</si>
  <si>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</si>
  <si>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</si>
  <si>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</si>
  <si>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</si>
  <si>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</si>
  <si>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</si>
  <si>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</si>
  <si>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</si>
  <si>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</si>
  <si>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</si>
  <si>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</si>
  <si>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</si>
  <si>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</si>
  <si>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</si>
  <si>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</si>
  <si>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</si>
  <si>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</si>
  <si>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</si>
  <si>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</si>
  <si>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</si>
  <si>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</si>
  <si>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</si>
  <si>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</si>
  <si>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</si>
  <si>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</si>
  <si>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</si>
  <si>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</si>
  <si>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</si>
  <si>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</si>
  <si>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</si>
  <si>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</si>
  <si>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</si>
  <si>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</si>
  <si>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</si>
  <si>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</si>
  <si>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</si>
  <si>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</si>
  <si>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</si>
  <si>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</si>
  <si>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</si>
  <si>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</si>
  <si>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</si>
  <si>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</si>
  <si>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</si>
  <si>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</si>
  <si>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</si>
  <si>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</si>
  <si>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</si>
  <si>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</si>
  <si>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</si>
  <si>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</si>
  <si>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</si>
  <si>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</si>
  <si>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</si>
  <si>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</si>
  <si>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</si>
  <si>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</si>
  <si>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</si>
  <si>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</si>
  <si>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</si>
  <si>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</si>
  <si>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</si>
  <si>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</si>
  <si>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</si>
  <si>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</si>
  <si>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</si>
  <si>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</si>
  <si>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</si>
  <si>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</si>
  <si>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</si>
  <si>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</si>
  <si>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</si>
  <si>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</si>
  <si>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</si>
  <si>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</si>
  <si>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</si>
  <si>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</si>
  <si>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</si>
  <si>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</si>
  <si>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</si>
  <si>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</si>
  <si>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</si>
  <si>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</si>
  <si>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</si>
  <si>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</si>
  <si>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</si>
  <si>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</si>
  <si>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</si>
  <si>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</si>
  <si>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</si>
  <si>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</si>
  <si>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</si>
  <si>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</si>
  <si>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</si>
  <si>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</si>
  <si>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</si>
  <si>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</si>
  <si>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</si>
  <si>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</si>
  <si>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</si>
  <si>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</si>
  <si>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</si>
  <si>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</si>
  <si>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</si>
  <si>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</si>
  <si>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</si>
  <si>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</si>
  <si>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</si>
  <si>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</si>
  <si>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</si>
  <si>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</si>
  <si>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</si>
  <si>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</si>
  <si>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</si>
  <si>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</si>
  <si>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</si>
  <si>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</si>
  <si>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</si>
  <si>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</si>
  <si>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</si>
  <si>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</si>
  <si>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</si>
  <si>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</si>
  <si>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</si>
  <si>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</si>
  <si>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</si>
  <si>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</si>
  <si>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</si>
  <si>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</si>
  <si>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</si>
  <si>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</si>
  <si>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</si>
  <si>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</si>
  <si>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</si>
  <si>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</si>
  <si>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</si>
  <si>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</si>
  <si>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</si>
  <si>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</si>
  <si>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</si>
  <si>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</si>
  <si>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</si>
  <si>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</si>
  <si>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</si>
  <si>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</si>
  <si>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</si>
  <si>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</si>
  <si>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</si>
  <si>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</si>
  <si>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</si>
  <si>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</si>
  <si>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</si>
  <si>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</si>
  <si>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</si>
  <si>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</si>
  <si>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</si>
  <si>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</si>
  <si>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</si>
  <si>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</si>
  <si>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</si>
  <si>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</si>
  <si>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</si>
  <si>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</si>
  <si>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</si>
  <si>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</si>
  <si>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</si>
  <si>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</si>
  <si>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</si>
  <si>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</si>
  <si>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</si>
  <si>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</si>
  <si>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</si>
  <si>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</si>
  <si>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</si>
  <si>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</si>
  <si>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</si>
  <si>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</si>
  <si>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</si>
  <si>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</si>
  <si>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</si>
  <si>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</si>
  <si>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</si>
  <si>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</si>
  <si>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</si>
  <si>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</si>
  <si>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</si>
  <si>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</si>
  <si>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</si>
  <si>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</si>
  <si>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</si>
  <si>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</si>
  <si>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</si>
  <si>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</si>
  <si>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</si>
  <si>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</si>
  <si>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</si>
  <si>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</si>
  <si>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</si>
  <si>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</si>
  <si>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</si>
  <si>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</si>
  <si>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</si>
  <si>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</si>
  <si>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</si>
  <si>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</si>
  <si>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</si>
  <si>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</si>
  <si>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</si>
  <si>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</si>
  <si>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</si>
  <si>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</si>
  <si>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</si>
  <si>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</si>
  <si>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</si>
  <si>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</si>
  <si>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</si>
  <si>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</si>
  <si>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</si>
  <si>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</si>
  <si>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</si>
  <si>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</si>
  <si>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</si>
  <si>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</si>
  <si>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</si>
  <si>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</si>
  <si>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</si>
  <si>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</si>
  <si>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</si>
  <si>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</si>
  <si>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</si>
  <si>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</si>
  <si>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</si>
  <si>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</si>
  <si>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</si>
  <si>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</si>
  <si>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</si>
  <si>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</si>
  <si>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</si>
  <si>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</si>
  <si>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</si>
  <si>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</si>
  <si>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</si>
  <si>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</si>
  <si>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</si>
  <si>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</si>
  <si>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</si>
  <si>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</si>
  <si>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</si>
  <si>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</si>
  <si>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</si>
  <si>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</si>
  <si>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</si>
  <si>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</si>
  <si>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</si>
  <si>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</si>
  <si>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</si>
  <si>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</si>
  <si>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</si>
  <si>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</si>
  <si>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</si>
  <si>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</si>
  <si>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</si>
  <si>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</si>
  <si>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</si>
  <si>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</si>
  <si>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</si>
  <si>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</si>
  <si>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</si>
  <si>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</si>
  <si>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</si>
  <si>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</si>
  <si>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</si>
  <si>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</si>
  <si>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</si>
  <si>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</si>
  <si>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</si>
  <si>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</si>
  <si>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</si>
  <si>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</si>
  <si>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</si>
  <si>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</si>
  <si>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</si>
  <si>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</si>
  <si>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</si>
  <si>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</si>
  <si>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</si>
  <si>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</si>
  <si>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</si>
  <si>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</si>
  <si>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</si>
  <si>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</si>
  <si>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</si>
  <si>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</si>
  <si>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</si>
  <si>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</si>
  <si>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</si>
  <si>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</si>
  <si>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</si>
  <si>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</si>
  <si>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</si>
  <si>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</si>
  <si>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</si>
  <si>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</si>
  <si>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</si>
  <si>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</si>
  <si>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</si>
  <si>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</si>
  <si>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</si>
  <si>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</si>
  <si>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</si>
  <si>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</si>
  <si>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</si>
  <si>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</si>
  <si>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</si>
  <si>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</si>
  <si>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</si>
  <si>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</si>
  <si>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</si>
  <si>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</si>
  <si>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</si>
  <si>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</si>
  <si>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</si>
  <si>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</si>
  <si>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</si>
  <si>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</si>
  <si>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</si>
  <si>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</si>
  <si>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</si>
  <si>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</si>
  <si>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</si>
  <si>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</si>
  <si>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</si>
  <si>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</si>
  <si>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</si>
  <si>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</si>
  <si>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</si>
  <si>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</si>
  <si>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</si>
  <si>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</si>
  <si>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</si>
  <si>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</si>
  <si>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</si>
  <si>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</si>
  <si>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</si>
  <si>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</si>
  <si>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</si>
  <si>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</si>
  <si>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</si>
  <si>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</si>
  <si>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</si>
  <si>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</si>
  <si>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</si>
  <si>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</si>
  <si>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</si>
  <si>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</si>
  <si>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</si>
  <si>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</si>
  <si>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</si>
  <si>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</si>
  <si>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</si>
  <si>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</si>
  <si>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</si>
  <si>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</si>
  <si>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</si>
  <si>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</si>
  <si>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</si>
  <si>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</si>
  <si>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</si>
  <si>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</si>
  <si>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</si>
  <si>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</si>
  <si>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</si>
  <si>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</si>
  <si>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</si>
  <si>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</si>
  <si>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</si>
  <si>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</si>
  <si>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</si>
  <si>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</si>
  <si>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</si>
  <si>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</si>
  <si>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</si>
  <si>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</si>
  <si>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</si>
  <si>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</si>
  <si>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</si>
  <si>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</si>
  <si>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</si>
  <si>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</si>
  <si>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</si>
  <si>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</si>
  <si>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</si>
  <si>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</si>
  <si>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</si>
  <si>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</si>
  <si>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</si>
  <si>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</si>
  <si>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</si>
  <si>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</si>
  <si>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</si>
  <si>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</si>
  <si>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</si>
  <si>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</si>
  <si>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</si>
  <si>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</si>
  <si>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</si>
  <si>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</si>
  <si>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</si>
  <si>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</si>
  <si>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</si>
  <si>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</si>
  <si>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</si>
  <si>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</si>
  <si>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</si>
  <si>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</si>
  <si>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</si>
  <si>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</si>
  <si>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</si>
  <si>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</si>
  <si>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</si>
  <si>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</si>
  <si>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</si>
  <si>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</si>
  <si>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</si>
  <si>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</si>
  <si>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</si>
  <si>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</si>
  <si>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</si>
  <si>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</si>
  <si>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</si>
  <si>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</si>
  <si>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</si>
  <si>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</si>
  <si>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</si>
  <si>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</si>
  <si>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</si>
  <si>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</si>
  <si>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</si>
  <si>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</si>
  <si>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</si>
  <si>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</si>
  <si>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</si>
  <si>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</si>
  <si>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</si>
  <si>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</si>
  <si>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</si>
  <si>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</si>
  <si>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</si>
  <si>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</si>
  <si>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</si>
  <si>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</si>
  <si>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</si>
  <si>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</si>
  <si>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</si>
  <si>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</si>
  <si>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</si>
  <si>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</si>
  <si>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</si>
  <si>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</si>
  <si>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</si>
  <si>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</si>
  <si>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</si>
  <si>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</si>
  <si>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</si>
  <si>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</si>
  <si>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</si>
  <si>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</si>
  <si>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</si>
  <si>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</si>
  <si>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</si>
  <si>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</si>
  <si>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</si>
  <si>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</si>
  <si>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</si>
  <si>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</si>
  <si>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</si>
  <si>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</si>
  <si>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</si>
  <si>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</si>
  <si>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</si>
  <si>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</si>
  <si>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</si>
  <si>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</si>
  <si>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</si>
  <si>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</si>
  <si>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</si>
  <si>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</si>
  <si>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</si>
  <si>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</si>
  <si>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</si>
  <si>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</si>
  <si>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</si>
  <si>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</si>
  <si>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</si>
  <si>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</si>
  <si>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</si>
  <si>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</si>
  <si>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</si>
  <si>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</si>
  <si>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</si>
  <si>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</si>
  <si>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</si>
  <si>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</si>
  <si>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</si>
  <si>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</si>
  <si>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</si>
  <si>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</si>
  <si>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</si>
  <si>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</si>
  <si>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</si>
  <si>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</si>
  <si>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</si>
  <si>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</si>
  <si>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</si>
  <si>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</si>
  <si>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</si>
  <si>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</si>
  <si>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</si>
  <si>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</si>
  <si>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</si>
  <si>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</si>
  <si>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</si>
  <si>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</si>
  <si>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</si>
  <si>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</si>
  <si>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</si>
  <si>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</si>
  <si>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</si>
  <si>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</si>
  <si>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</si>
  <si>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</si>
  <si>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</si>
  <si>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</si>
  <si>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</si>
  <si>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</si>
  <si>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</si>
  <si>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</si>
  <si>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</si>
  <si>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</si>
  <si>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</si>
  <si>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</si>
  <si>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</si>
  <si>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</si>
  <si>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</si>
  <si>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</si>
  <si>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</si>
  <si>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</si>
  <si>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</si>
  <si>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</si>
  <si>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</si>
  <si>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</si>
  <si>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</si>
  <si>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</si>
  <si>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</si>
  <si>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</si>
  <si>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</si>
  <si>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</si>
  <si>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</si>
  <si>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</si>
  <si>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</si>
  <si>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</si>
  <si>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</si>
  <si>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</si>
  <si>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</si>
  <si>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</si>
  <si>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</si>
  <si>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</si>
  <si>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</si>
  <si>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</si>
  <si>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</si>
  <si>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</si>
  <si>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</si>
  <si>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</si>
  <si>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</si>
  <si>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</si>
  <si>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</si>
  <si>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</si>
  <si>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</si>
  <si>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</si>
  <si>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</si>
  <si>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</si>
  <si>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</si>
  <si>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</si>
  <si>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</si>
  <si>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</si>
  <si>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</si>
  <si>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</si>
  <si>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</si>
  <si>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</si>
  <si>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</si>
  <si>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</si>
  <si>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</si>
  <si>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</si>
  <si>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</si>
  <si>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</si>
  <si>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</si>
  <si>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</si>
  <si>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</si>
  <si>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</si>
  <si>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</si>
  <si>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</si>
  <si>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</si>
  <si>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</si>
  <si>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</si>
  <si>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</si>
  <si>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</si>
  <si>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</si>
  <si>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</si>
  <si>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</si>
  <si>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</si>
  <si>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</si>
  <si>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</si>
  <si>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</si>
  <si>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</si>
  <si>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</si>
  <si>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</si>
  <si>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</si>
  <si>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</si>
  <si>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</si>
  <si>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</si>
  <si>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</si>
  <si>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</si>
  <si>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</si>
  <si>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</si>
  <si>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</si>
  <si>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</si>
  <si>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</si>
  <si>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</si>
  <si>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</si>
  <si>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</si>
  <si>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</si>
  <si>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</si>
  <si>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</si>
  <si>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</si>
  <si>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</si>
  <si>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</si>
  <si>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</si>
  <si>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</si>
  <si>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</si>
  <si>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</si>
  <si>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</si>
  <si>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</si>
  <si>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</si>
  <si>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</si>
  <si>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</si>
  <si>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</si>
  <si>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</si>
  <si>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</si>
  <si>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</si>
  <si>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</si>
  <si>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</si>
  <si>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</si>
  <si>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</si>
  <si>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</si>
  <si>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</si>
  <si>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</si>
  <si>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</si>
  <si>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</si>
  <si>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</si>
  <si>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</si>
  <si>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</si>
  <si>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</si>
  <si>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</si>
  <si>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</si>
  <si>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</si>
  <si>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</si>
  <si>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</si>
  <si>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</si>
  <si>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</si>
  <si>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</si>
  <si>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</si>
  <si>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</si>
  <si>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</si>
  <si>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</si>
  <si>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</si>
  <si>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</si>
  <si>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</si>
  <si>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</si>
  <si>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</si>
  <si>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</si>
  <si>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</si>
  <si>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</si>
  <si>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</si>
  <si>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</si>
  <si>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</si>
  <si>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</si>
  <si>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</si>
  <si>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</si>
  <si>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</si>
  <si>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</si>
  <si>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</si>
  <si>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</si>
  <si>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</si>
  <si>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</si>
  <si>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</si>
  <si>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</si>
  <si>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</si>
  <si>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</si>
  <si>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</si>
  <si>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</si>
  <si>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</si>
  <si>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</si>
  <si>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</si>
  <si>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</si>
  <si>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</si>
  <si>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</si>
  <si>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</si>
  <si>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</si>
  <si>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</si>
  <si>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</si>
  <si>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</si>
  <si>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</si>
  <si>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</si>
  <si>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</si>
  <si>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</si>
  <si>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</si>
  <si>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</si>
  <si>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</si>
  <si>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</si>
  <si>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</si>
  <si>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</si>
  <si>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</si>
  <si>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</si>
  <si>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</si>
  <si>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</si>
  <si>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</si>
  <si>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</si>
  <si>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</si>
  <si>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</si>
  <si>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</si>
  <si>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</si>
  <si>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</si>
  <si>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</si>
  <si>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</si>
  <si>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</si>
  <si>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</si>
  <si>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</si>
  <si>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</si>
  <si>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</si>
  <si>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</si>
  <si>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</si>
  <si>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</si>
  <si>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</si>
  <si>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</si>
  <si>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</si>
  <si>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</si>
  <si>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</si>
  <si>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</si>
  <si>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</si>
  <si>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</si>
  <si>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</si>
  <si>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</si>
  <si>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</si>
  <si>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</si>
  <si>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</si>
  <si>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</si>
  <si>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</si>
  <si>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</si>
  <si>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</si>
  <si>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</si>
  <si>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</si>
  <si>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</si>
  <si>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</si>
  <si>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</si>
  <si>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</si>
  <si>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</si>
  <si>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</si>
  <si>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</si>
  <si>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</si>
  <si>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</si>
  <si>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</si>
  <si>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</si>
  <si>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</si>
  <si>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</si>
  <si>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</si>
  <si>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</si>
  <si>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</si>
  <si>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</si>
  <si>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</si>
  <si>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</si>
  <si>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</si>
  <si>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</si>
  <si>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</si>
  <si>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</si>
  <si>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</si>
  <si>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</si>
  <si>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</si>
  <si>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</si>
  <si>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</si>
  <si>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</si>
  <si>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</si>
  <si>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</si>
  <si>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</si>
  <si>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</si>
  <si>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</si>
  <si>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</si>
  <si>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</si>
  <si>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</si>
  <si>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</si>
  <si>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</si>
  <si>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</si>
  <si>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</si>
  <si>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</si>
  <si>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</si>
  <si>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</si>
  <si>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</si>
  <si>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</si>
  <si>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</si>
  <si>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</si>
  <si>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</si>
  <si>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</si>
  <si>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</si>
  <si>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</si>
  <si>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</si>
  <si>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</si>
  <si>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</si>
  <si>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</si>
  <si>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</si>
  <si>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</si>
  <si>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</si>
  <si>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</si>
  <si>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</si>
  <si>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</si>
  <si>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</si>
  <si>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</si>
  <si>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</si>
  <si>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</si>
  <si>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</si>
  <si>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</si>
  <si>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</si>
  <si>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</si>
  <si>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</si>
  <si>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</si>
  <si>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</si>
  <si>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</si>
  <si>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</si>
  <si>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</si>
  <si>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</si>
  <si>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</si>
  <si>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</si>
  <si>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</si>
  <si>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</si>
  <si>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</si>
  <si>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</si>
  <si>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</si>
  <si>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</si>
  <si>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</si>
  <si>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</si>
  <si>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</si>
  <si>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</si>
  <si>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</si>
  <si>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</si>
  <si>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</si>
  <si>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</si>
  <si>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</si>
  <si>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</si>
  <si>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</si>
  <si>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</si>
  <si>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</si>
  <si>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</si>
  <si>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</si>
  <si>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</si>
  <si>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</si>
  <si>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</si>
  <si>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</si>
  <si>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</si>
  <si>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</si>
  <si>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</si>
  <si>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</si>
  <si>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</si>
  <si>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</si>
  <si>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</si>
  <si>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</si>
  <si>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</si>
  <si>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</si>
  <si>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</si>
  <si>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</si>
  <si>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</si>
  <si>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</si>
  <si>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</si>
  <si>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</si>
  <si>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</si>
  <si>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</si>
  <si>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</si>
  <si>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</si>
  <si>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</si>
  <si>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</si>
  <si>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</si>
  <si>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</si>
  <si>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</si>
  <si>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</si>
  <si>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</si>
  <si>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</si>
  <si>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</si>
  <si>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</si>
  <si>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</si>
  <si>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</si>
  <si>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</si>
  <si>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</si>
  <si>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</si>
  <si>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</si>
  <si>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</si>
  <si>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</si>
  <si>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</si>
  <si>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</si>
  <si>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</si>
  <si>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</si>
  <si>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</si>
  <si>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</si>
  <si>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</si>
  <si>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</si>
  <si>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</si>
  <si>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</si>
  <si>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</si>
  <si>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</si>
  <si>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</si>
  <si>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</si>
  <si>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</si>
  <si>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</si>
  <si>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</si>
  <si>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</si>
  <si>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</si>
  <si>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</si>
  <si>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</si>
  <si>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</si>
  <si>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</si>
  <si>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</si>
  <si>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</si>
  <si>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</si>
  <si>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</si>
  <si>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</si>
  <si>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</si>
  <si>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</si>
  <si>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</si>
  <si>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</si>
  <si>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</si>
  <si>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</si>
  <si>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</si>
  <si>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</si>
  <si>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</si>
  <si>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</si>
  <si>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</si>
  <si>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</si>
  <si>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</si>
  <si>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</si>
  <si>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</si>
  <si>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</si>
  <si>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</si>
  <si>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</si>
  <si>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</si>
  <si>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</si>
  <si>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</si>
  <si>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</si>
  <si>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</si>
  <si>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</si>
  <si>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</si>
  <si>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</si>
  <si>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</si>
  <si>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</si>
  <si>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</si>
  <si>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</si>
  <si>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</si>
  <si>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</si>
  <si>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</si>
  <si>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</si>
  <si>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</si>
  <si>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</si>
  <si>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</si>
  <si>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</si>
  <si>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</si>
  <si>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</si>
  <si>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</si>
  <si>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</si>
  <si>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</si>
  <si>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</si>
  <si>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</si>
  <si>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</si>
  <si>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</si>
  <si>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</si>
  <si>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</si>
  <si>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</si>
  <si>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</si>
  <si>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</si>
  <si>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</si>
  <si>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</si>
  <si>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</si>
  <si>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</si>
  <si>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</si>
  <si>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</si>
  <si>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</si>
  <si>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</si>
  <si>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</si>
  <si>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</si>
  <si>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</si>
  <si>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</si>
  <si>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</si>
  <si>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</si>
  <si>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</si>
  <si>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</si>
  <si>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</si>
  <si>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</si>
  <si>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</si>
  <si>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</si>
  <si>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</si>
  <si>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</si>
  <si>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</si>
  <si>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</si>
  <si>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</si>
  <si>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</si>
  <si>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</si>
  <si>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</si>
  <si>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</si>
  <si>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</si>
  <si>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</si>
  <si>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</si>
  <si>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</si>
  <si>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</si>
  <si>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</si>
  <si>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</si>
  <si>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</si>
  <si>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</si>
  <si>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</si>
  <si>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</si>
  <si>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</si>
  <si>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</si>
  <si>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</si>
  <si>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</si>
  <si>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</si>
  <si>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</si>
  <si>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</si>
  <si>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</si>
  <si>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</si>
  <si>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</si>
  <si>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</si>
  <si>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</si>
  <si>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</si>
  <si>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</si>
  <si>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</si>
  <si>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</si>
  <si>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</si>
  <si>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</si>
  <si>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</si>
  <si>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</si>
  <si>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</si>
  <si>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</si>
  <si>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</si>
  <si>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</si>
  <si>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</si>
  <si>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</si>
  <si>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</si>
  <si>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</si>
  <si>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</si>
  <si>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</si>
  <si>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</si>
  <si>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</si>
  <si>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</si>
  <si>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</si>
  <si>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</si>
  <si>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</si>
  <si>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</si>
  <si>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</si>
  <si>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</si>
  <si>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</si>
  <si>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</si>
  <si>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</si>
  <si>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</si>
  <si>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</si>
  <si>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</si>
  <si>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</si>
  <si>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</si>
  <si>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</si>
  <si>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</si>
  <si>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</si>
  <si>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</si>
  <si>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</si>
  <si>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</si>
  <si>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</si>
  <si>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</si>
  <si>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</si>
  <si>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</si>
  <si>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</si>
  <si>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</si>
  <si>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</si>
  <si>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</si>
  <si>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</si>
  <si>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</si>
  <si>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</si>
  <si>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</si>
  <si>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</si>
  <si>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</si>
  <si>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</si>
  <si>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</si>
  <si>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</si>
  <si>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</si>
  <si>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</si>
  <si>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</si>
  <si>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</si>
  <si>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</si>
  <si>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</si>
  <si>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</si>
  <si>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</si>
  <si>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</si>
  <si>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</si>
  <si>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</si>
  <si>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</si>
  <si>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</si>
  <si>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</si>
  <si>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</si>
  <si>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</si>
  <si>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</si>
  <si>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</si>
  <si>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</si>
  <si>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</si>
  <si>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</si>
  <si>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</si>
  <si>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</si>
  <si>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</si>
  <si>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</si>
  <si>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</si>
  <si>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</si>
  <si>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</si>
  <si>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</si>
  <si>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</si>
  <si>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</si>
  <si>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</si>
  <si>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</si>
  <si>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</si>
  <si>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</si>
  <si>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</si>
  <si>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</si>
  <si>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</si>
  <si>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</si>
  <si>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</si>
  <si>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</si>
  <si>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</si>
  <si>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</si>
  <si>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</si>
  <si>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</si>
  <si>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</si>
  <si>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</si>
  <si>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</si>
  <si>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</si>
  <si>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</si>
  <si>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</si>
  <si>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</si>
  <si>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</si>
  <si>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</si>
  <si>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</si>
  <si>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</si>
  <si>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</si>
  <si>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</si>
  <si>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</si>
  <si>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</si>
  <si>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</si>
  <si>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</si>
  <si>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</si>
  <si>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</si>
  <si>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</si>
  <si>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</si>
  <si>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</si>
  <si>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</si>
  <si>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</si>
  <si>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</si>
  <si>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</si>
  <si>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</si>
  <si>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</si>
  <si>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</si>
  <si>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</si>
  <si>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</si>
  <si>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</si>
  <si>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</si>
  <si>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</si>
  <si>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</si>
  <si>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</si>
  <si>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</si>
  <si>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</si>
  <si>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</si>
  <si>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</si>
  <si>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</si>
  <si>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</si>
  <si>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</si>
  <si>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</si>
  <si>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</si>
  <si>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</si>
  <si>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</si>
  <si>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</si>
  <si>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</si>
  <si>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</si>
  <si>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</si>
  <si>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</si>
  <si>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</si>
  <si>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</si>
  <si>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</si>
  <si>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</si>
  <si>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</si>
  <si>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</si>
  <si>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</si>
  <si>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</si>
  <si>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</si>
  <si>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</si>
  <si>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</si>
  <si>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</si>
  <si>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</si>
  <si>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</si>
  <si>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</si>
  <si>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</si>
  <si>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</si>
  <si>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</si>
  <si>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</si>
  <si>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</si>
  <si>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</si>
  <si>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</si>
  <si>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</si>
  <si>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</si>
  <si>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</si>
  <si>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</si>
  <si>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</si>
  <si>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</si>
  <si>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</si>
  <si>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</si>
  <si>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</si>
  <si>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</si>
  <si>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</si>
  <si>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</si>
  <si>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</si>
  <si>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</si>
  <si>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</si>
  <si>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</si>
  <si>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</si>
  <si>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</si>
  <si>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</si>
  <si>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</si>
  <si>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</si>
  <si>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</si>
  <si>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</si>
  <si>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</si>
  <si>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</si>
  <si>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</si>
  <si>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</si>
  <si>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</si>
  <si>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</si>
  <si>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</si>
  <si>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</si>
  <si>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</si>
  <si>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</si>
  <si>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</si>
  <si>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</si>
  <si>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</si>
  <si>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</si>
  <si>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</si>
  <si>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</si>
  <si>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</si>
  <si>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</si>
  <si>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</si>
  <si>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</si>
  <si>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</si>
  <si>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</si>
  <si>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</si>
  <si>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</si>
  <si>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</si>
  <si>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</si>
  <si>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</si>
  <si>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</si>
  <si>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</si>
  <si>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</si>
  <si>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</si>
  <si>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</si>
  <si>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</si>
  <si>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</si>
  <si>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</si>
  <si>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</si>
  <si>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</si>
  <si>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</si>
  <si>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</si>
  <si>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</si>
  <si>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</si>
  <si>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</si>
  <si>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</si>
  <si>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</si>
  <si>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</si>
  <si>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</si>
  <si>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</si>
  <si>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</si>
  <si>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</si>
  <si>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</si>
  <si>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</si>
  <si>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</si>
  <si>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</si>
  <si>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</si>
  <si>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</si>
  <si>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</si>
  <si>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</si>
  <si>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</si>
  <si>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</si>
  <si>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</si>
  <si>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</si>
  <si>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</si>
  <si>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</si>
  <si>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</si>
  <si>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</si>
  <si>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</si>
  <si>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</si>
  <si>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</si>
  <si>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</si>
  <si>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</si>
  <si>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</si>
  <si>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</si>
  <si>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</si>
  <si>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</si>
  <si>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</si>
  <si>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</si>
  <si>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</si>
  <si>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</si>
  <si>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</si>
  <si>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</si>
  <si>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</si>
  <si>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</si>
  <si>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</si>
  <si>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</si>
  <si>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</si>
  <si>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</si>
  <si>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</si>
  <si>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</si>
  <si>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</si>
  <si>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</si>
  <si>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</si>
  <si>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</si>
  <si>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</si>
  <si>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</si>
  <si>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</si>
  <si>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</si>
  <si>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</si>
  <si>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</si>
  <si>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</si>
  <si>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</si>
  <si>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</si>
  <si>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</si>
  <si>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</si>
  <si>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</si>
  <si>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</si>
  <si>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</si>
  <si>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</si>
  <si>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</si>
  <si>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</si>
  <si>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</si>
  <si>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</si>
  <si>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</si>
  <si>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</si>
  <si>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</si>
  <si>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</si>
  <si>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</si>
  <si>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</si>
  <si>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</si>
  <si>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</si>
  <si>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</si>
  <si>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</si>
  <si>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</si>
  <si>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</si>
  <si>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</si>
  <si>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</si>
  <si>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</si>
  <si>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</si>
  <si>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</si>
  <si>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</si>
  <si>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</si>
  <si>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</si>
  <si>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</si>
  <si>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</si>
  <si>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</si>
  <si>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</si>
  <si>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</si>
  <si>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</si>
  <si>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</si>
  <si>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</si>
  <si>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</si>
  <si>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</si>
  <si>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</si>
  <si>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</si>
  <si>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</si>
  <si>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</si>
  <si>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</si>
  <si>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</si>
  <si>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</si>
  <si>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</si>
  <si>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</si>
  <si>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</si>
  <si>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</si>
  <si>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</si>
  <si>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</si>
  <si>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</si>
  <si>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</si>
  <si>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</si>
  <si>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</si>
  <si>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</si>
  <si>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</si>
  <si>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</si>
  <si>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</si>
  <si>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</si>
  <si>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</si>
  <si>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</si>
  <si>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</si>
  <si>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</si>
  <si>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</si>
  <si>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</si>
  <si>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</si>
  <si>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</si>
  <si>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</si>
  <si>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</si>
  <si>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</si>
  <si>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</si>
  <si>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</si>
  <si>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</si>
  <si>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</si>
  <si>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</si>
  <si>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</si>
  <si>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</si>
  <si>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</si>
  <si>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</si>
  <si>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</si>
  <si>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</si>
  <si>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</si>
  <si>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</si>
  <si>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</si>
  <si>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</si>
  <si>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</si>
  <si>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</si>
  <si>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</si>
  <si>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</si>
  <si>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</si>
  <si>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</si>
  <si>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</si>
  <si>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</si>
  <si>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</si>
  <si>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</si>
  <si>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</si>
  <si>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</si>
  <si>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</si>
  <si>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</si>
  <si>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</si>
  <si>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</si>
  <si>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</si>
  <si>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</si>
  <si>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</si>
  <si>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</si>
  <si>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</si>
  <si>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</si>
  <si>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</si>
  <si>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</si>
  <si>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</si>
  <si>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</si>
  <si>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</si>
  <si>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</si>
  <si>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</si>
  <si>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</si>
  <si>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</si>
  <si>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</si>
  <si>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</si>
  <si>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</si>
  <si>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</si>
  <si>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</si>
  <si>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</si>
  <si>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</si>
  <si>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</si>
  <si>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</si>
  <si>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</si>
  <si>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</si>
  <si>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</si>
  <si>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</si>
  <si>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</si>
  <si>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</si>
  <si>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</si>
  <si>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</si>
  <si>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</si>
  <si>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</si>
  <si>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</si>
  <si>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</si>
  <si>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</si>
  <si>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</si>
  <si>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</si>
  <si>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</si>
  <si>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</si>
  <si>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</si>
  <si>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</si>
  <si>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</si>
  <si>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</si>
  <si>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</si>
  <si>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</si>
  <si>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</si>
  <si>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</si>
  <si>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</si>
  <si>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</si>
  <si>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</si>
  <si>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</si>
  <si>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</si>
  <si>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</si>
  <si>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</si>
  <si>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</si>
  <si>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</si>
  <si>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</si>
  <si>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</si>
  <si>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</si>
  <si>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</si>
  <si>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</si>
  <si>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</si>
  <si>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</si>
  <si>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</si>
  <si>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</si>
  <si>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</si>
  <si>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</si>
  <si>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</si>
  <si>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</si>
  <si>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</si>
  <si>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</si>
  <si>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</si>
  <si>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</si>
  <si>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</si>
  <si>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</si>
  <si>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</si>
  <si>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</si>
  <si>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</si>
  <si>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</si>
  <si>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</si>
  <si>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</si>
  <si>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</si>
  <si>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</si>
  <si>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</si>
  <si>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</si>
  <si>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</si>
  <si>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</si>
  <si>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</si>
  <si>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</si>
  <si>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</si>
  <si>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</si>
  <si>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</si>
  <si>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</si>
  <si>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</si>
  <si>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</si>
  <si>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</si>
  <si>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</si>
  <si>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</si>
  <si>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</si>
  <si>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</si>
  <si>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</si>
  <si>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</si>
  <si>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</si>
  <si>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</si>
  <si>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</si>
  <si>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</si>
  <si>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</si>
  <si>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</si>
  <si>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</si>
  <si>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</si>
  <si>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</si>
  <si>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</si>
  <si>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</si>
  <si>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</si>
  <si>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</si>
  <si>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</si>
  <si>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</si>
  <si>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</si>
  <si>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</si>
  <si>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</si>
  <si>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</si>
  <si>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</si>
  <si>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</si>
  <si>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</si>
  <si>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</si>
  <si>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</si>
  <si>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</si>
  <si>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</si>
  <si>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</si>
  <si>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</si>
  <si>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</si>
  <si>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</si>
  <si>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</si>
  <si>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</si>
  <si>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</si>
  <si>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</si>
  <si>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</si>
  <si>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</si>
  <si>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</si>
  <si>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</si>
  <si>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</si>
  <si>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</si>
  <si>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</si>
  <si>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</si>
  <si>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</si>
  <si>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</si>
  <si>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</si>
  <si>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</si>
  <si>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</si>
  <si>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</si>
  <si>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</si>
  <si>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</si>
  <si>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</si>
  <si>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</si>
  <si>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</si>
  <si>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</si>
  <si>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</si>
  <si>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</si>
  <si>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</si>
  <si>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</si>
  <si>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</si>
  <si>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</si>
  <si>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</si>
  <si>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</si>
  <si>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</si>
  <si>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</si>
  <si>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</si>
  <si>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</si>
  <si>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</si>
  <si>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</si>
  <si>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</si>
  <si>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</si>
  <si>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</si>
  <si>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</si>
  <si>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</si>
  <si>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</si>
  <si>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</si>
  <si>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</si>
  <si>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</si>
  <si>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</si>
  <si>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</si>
  <si>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</si>
  <si>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</si>
  <si>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</si>
  <si>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</si>
  <si>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</si>
  <si>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</si>
  <si>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</si>
  <si>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</si>
  <si>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</si>
  <si>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</si>
  <si>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</si>
  <si>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</si>
  <si>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</si>
  <si>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</si>
  <si>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</si>
  <si>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</si>
  <si>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</si>
  <si>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</si>
  <si>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</si>
  <si>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</si>
  <si>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</si>
  <si>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</si>
  <si>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</si>
  <si>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</si>
  <si>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</si>
  <si>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</si>
  <si>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</si>
  <si>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</si>
  <si>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</si>
  <si>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</si>
  <si>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</si>
  <si>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</si>
  <si>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</si>
  <si>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</si>
  <si>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</si>
  <si>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</si>
  <si>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</si>
  <si>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</si>
  <si>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</si>
  <si>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</si>
  <si>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</si>
  <si>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</si>
  <si>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</si>
  <si>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</si>
  <si>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</si>
  <si>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</si>
  <si>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</si>
  <si>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</si>
  <si>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</si>
  <si>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</si>
  <si>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</si>
  <si>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</si>
  <si>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</si>
  <si>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</si>
  <si>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</si>
  <si>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</si>
  <si>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</si>
  <si>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</si>
  <si>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</si>
  <si>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</si>
  <si>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</si>
  <si>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</si>
  <si>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</si>
  <si>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</si>
  <si>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</si>
  <si>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</si>
  <si>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</si>
  <si>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</si>
  <si>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</si>
  <si>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</si>
  <si>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</si>
  <si>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</si>
  <si>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</si>
  <si>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</si>
  <si>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</si>
  <si>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</si>
  <si>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</si>
  <si>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</si>
  <si>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</si>
  <si>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</si>
  <si>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</si>
  <si>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</si>
  <si>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</si>
  <si>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</si>
  <si>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</si>
  <si>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</si>
  <si>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</si>
  <si>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</si>
  <si>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</si>
  <si>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</si>
  <si>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</si>
  <si>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</si>
  <si>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</si>
  <si>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</si>
  <si>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</si>
  <si>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</si>
  <si>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</si>
  <si>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</si>
  <si>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</si>
  <si>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</si>
  <si>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</si>
  <si>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</si>
  <si>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</si>
  <si>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</si>
  <si>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</si>
  <si>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</si>
  <si>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</si>
  <si>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</si>
  <si>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</si>
  <si>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</si>
  <si>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</si>
  <si>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</si>
  <si>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</si>
  <si>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</si>
  <si>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</si>
  <si>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</si>
  <si>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</si>
  <si>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</si>
  <si>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</si>
  <si>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</si>
  <si>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</si>
  <si>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</si>
  <si>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</si>
  <si>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</si>
  <si>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</si>
  <si>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</si>
  <si>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</si>
  <si>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</si>
  <si>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</si>
  <si>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</si>
  <si>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</si>
  <si>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</si>
  <si>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</si>
  <si>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</si>
  <si>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</si>
  <si>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</si>
  <si>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</si>
  <si>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</si>
  <si>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</si>
  <si>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</si>
  <si>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</si>
  <si>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</si>
  <si>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</si>
  <si>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</si>
  <si>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</si>
  <si>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</si>
  <si>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</si>
  <si>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</si>
  <si>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</si>
  <si>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</si>
  <si>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</si>
  <si>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</si>
  <si>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</si>
  <si>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</si>
  <si>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</si>
  <si>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</si>
  <si>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</si>
  <si>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</si>
  <si>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</si>
  <si>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</si>
  <si>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</si>
  <si>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</si>
  <si>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</si>
  <si>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</si>
  <si>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</si>
  <si>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</si>
  <si>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</si>
  <si>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</si>
  <si>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</si>
  <si>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</si>
  <si>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</si>
  <si>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</si>
  <si>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</si>
  <si>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</si>
  <si>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</si>
  <si>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</si>
  <si>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</si>
  <si>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</si>
  <si>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</si>
  <si>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</si>
  <si>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</si>
  <si>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</si>
  <si>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</si>
  <si>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</si>
  <si>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</si>
  <si>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</si>
  <si>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</si>
  <si>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</si>
  <si>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</si>
  <si>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</si>
  <si>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</si>
  <si>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</si>
  <si>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</si>
  <si>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</si>
  <si>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</si>
  <si>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</si>
  <si>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</si>
  <si>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</si>
  <si>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</si>
  <si>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</si>
  <si>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</si>
  <si>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</si>
  <si>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</si>
  <si>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</si>
  <si>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</si>
  <si>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</si>
  <si>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</si>
  <si>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</si>
  <si>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</si>
  <si>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</si>
  <si>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</si>
  <si>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</si>
  <si>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</si>
  <si>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</si>
  <si>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</si>
  <si>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</si>
  <si>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</si>
  <si>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</si>
  <si>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</si>
  <si>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</si>
  <si>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</si>
  <si>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</si>
  <si>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</si>
  <si>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</si>
  <si>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</si>
  <si>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</si>
  <si>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</si>
  <si>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</si>
  <si>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</si>
  <si>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</si>
  <si>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</si>
  <si>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</si>
  <si>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</si>
  <si>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</si>
  <si>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</si>
  <si>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</si>
  <si>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</si>
  <si>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</si>
  <si>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</si>
  <si>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</si>
  <si>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</si>
  <si>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</si>
  <si>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</si>
  <si>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</si>
  <si>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</si>
  <si>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</si>
  <si>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</si>
  <si>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</si>
  <si>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</si>
  <si>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</si>
  <si>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</si>
  <si>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</si>
  <si>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</si>
  <si>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</si>
  <si>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</si>
  <si>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</si>
  <si>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</si>
  <si>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</si>
  <si>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</si>
  <si>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</si>
  <si>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</si>
  <si>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</si>
  <si>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</si>
  <si>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</si>
  <si>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</si>
  <si>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</si>
  <si>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</si>
  <si>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</si>
  <si>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</si>
  <si>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</si>
  <si>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</si>
  <si>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</si>
  <si>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</si>
  <si>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</si>
  <si>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</si>
  <si>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</si>
  <si>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</si>
  <si>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</si>
  <si>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</si>
  <si>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</si>
  <si>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</si>
  <si>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</si>
  <si>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</si>
  <si>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</si>
  <si>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</si>
  <si>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</si>
  <si>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</si>
  <si>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</si>
  <si>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</si>
  <si>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</si>
  <si>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</si>
  <si>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</si>
  <si>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</si>
  <si>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</si>
  <si>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</si>
  <si>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</si>
  <si>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</si>
  <si>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</si>
  <si>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</si>
  <si>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</si>
  <si>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</si>
  <si>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</si>
  <si>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</si>
  <si>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</si>
  <si>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</si>
  <si>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</si>
  <si>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</si>
  <si>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</si>
  <si>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</si>
  <si>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</si>
  <si>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</si>
  <si>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</si>
  <si>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</si>
  <si>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</si>
  <si>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</si>
  <si>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</si>
  <si>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</si>
  <si>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</si>
  <si>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</si>
  <si>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</si>
  <si>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</si>
  <si>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</si>
  <si>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</si>
  <si>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</si>
  <si>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</si>
  <si>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</si>
  <si>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</si>
  <si>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</si>
  <si>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</si>
  <si>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</si>
  <si>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</si>
  <si>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</si>
  <si>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</si>
  <si>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</si>
  <si>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</si>
  <si>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</si>
  <si>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</si>
  <si>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</si>
  <si>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</si>
  <si>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</si>
  <si>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</si>
  <si>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</si>
  <si>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</si>
  <si>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</si>
  <si>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</si>
  <si>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</si>
  <si>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</si>
  <si>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</si>
  <si>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</si>
  <si>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</si>
  <si>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</si>
  <si>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</si>
  <si>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</si>
  <si>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</si>
  <si>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</si>
  <si>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</si>
  <si>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</si>
  <si>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</si>
  <si>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</si>
  <si>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</si>
  <si>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</si>
  <si>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</si>
  <si>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</si>
  <si>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</si>
  <si>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</si>
  <si>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</si>
  <si>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</si>
  <si>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</si>
  <si>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</si>
  <si>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</si>
  <si>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</si>
  <si>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</si>
  <si>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</si>
  <si>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</si>
  <si>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</si>
  <si>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</si>
  <si>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</si>
  <si>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</si>
  <si>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</si>
  <si>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</si>
  <si>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</si>
  <si>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</si>
  <si>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</si>
  <si>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</si>
  <si>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</si>
  <si>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</si>
  <si>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</si>
  <si>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</si>
  <si>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</si>
  <si>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</si>
  <si>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</si>
  <si>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</si>
  <si>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</si>
  <si>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</si>
  <si>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</si>
  <si>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</si>
  <si>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</si>
  <si>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</si>
  <si>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</si>
  <si>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</si>
  <si>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</si>
  <si>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</si>
  <si>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</si>
  <si>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</si>
  <si>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</si>
  <si>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</si>
  <si>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</si>
  <si>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</si>
  <si>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</si>
  <si>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</si>
  <si>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</si>
  <si>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</si>
  <si>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</si>
  <si>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</si>
  <si>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</si>
  <si>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</si>
  <si>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</si>
  <si>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</si>
  <si>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</si>
  <si>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</si>
  <si>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</si>
  <si>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</si>
  <si>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</si>
  <si>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</si>
  <si>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</si>
  <si>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</si>
  <si>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</si>
  <si>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</si>
  <si>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</si>
  <si>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</si>
  <si>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</si>
  <si>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</si>
  <si>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</si>
  <si>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</si>
  <si>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</si>
  <si>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</si>
  <si>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</si>
  <si>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</si>
  <si>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</si>
  <si>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</si>
  <si>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</si>
  <si>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</si>
  <si>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</si>
  <si>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</si>
  <si>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</si>
  <si>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</si>
  <si>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</si>
  <si>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</si>
  <si>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</si>
  <si>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</si>
  <si>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</si>
  <si>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</si>
  <si>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</si>
  <si>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</si>
  <si>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</si>
  <si>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</si>
  <si>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</si>
  <si>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</si>
  <si>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</si>
  <si>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</si>
  <si>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</si>
  <si>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</si>
  <si>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</si>
  <si>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</si>
  <si>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</si>
  <si>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</si>
  <si>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</si>
  <si>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</si>
  <si>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</si>
  <si>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</si>
  <si>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</si>
  <si>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</si>
  <si>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</si>
  <si>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</si>
  <si>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</si>
  <si>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</si>
  <si>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</si>
  <si>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</si>
  <si>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</si>
  <si>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</si>
  <si>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</si>
  <si>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</si>
  <si>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</si>
  <si>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</si>
  <si>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</si>
  <si>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</si>
  <si>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</si>
  <si>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</si>
  <si>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</si>
  <si>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</si>
  <si>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</si>
  <si>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</si>
  <si>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</si>
  <si>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</si>
  <si>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</si>
  <si>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</si>
  <si>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</si>
  <si>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</si>
  <si>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</si>
  <si>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</si>
  <si>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</si>
  <si>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</si>
  <si>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</si>
  <si>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</si>
  <si>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</si>
  <si>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</si>
  <si>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</si>
  <si>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</si>
  <si>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</si>
  <si>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</si>
  <si>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</si>
  <si>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</si>
  <si>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</si>
  <si>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</si>
  <si>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</si>
  <si>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</si>
  <si>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</si>
  <si>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</si>
  <si>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</si>
  <si>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</si>
  <si>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</si>
  <si>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</si>
  <si>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</si>
  <si>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</si>
  <si>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</si>
  <si>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</si>
  <si>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</si>
  <si>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</si>
  <si>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</si>
  <si>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</si>
  <si>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</si>
  <si>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</si>
  <si>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</si>
  <si>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</si>
  <si>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</si>
  <si>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</si>
  <si>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</si>
  <si>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</si>
  <si>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</si>
  <si>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</si>
  <si>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</si>
  <si>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</si>
  <si>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</si>
  <si>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</si>
  <si>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</si>
  <si>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</si>
  <si>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</si>
  <si>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</si>
  <si>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</si>
  <si>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</si>
  <si>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</si>
  <si>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</si>
  <si>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</si>
  <si>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</si>
  <si>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</si>
  <si>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</si>
  <si>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</si>
  <si>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</si>
  <si>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</si>
  <si>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</si>
  <si>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</si>
  <si>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</si>
  <si>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</si>
  <si>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</si>
  <si>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</si>
  <si>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</si>
  <si>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</si>
  <si>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</si>
  <si>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</si>
  <si>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</si>
  <si>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</si>
  <si>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</si>
  <si>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</si>
  <si>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</si>
  <si>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</si>
  <si>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</si>
  <si>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</si>
  <si>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</si>
  <si>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</si>
  <si>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</si>
  <si>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</si>
  <si>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</si>
  <si>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</si>
  <si>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</si>
  <si>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</si>
  <si>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</si>
  <si>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</si>
  <si>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</si>
  <si>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</si>
  <si>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</si>
  <si>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</si>
  <si>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</si>
  <si>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</si>
  <si>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</si>
  <si>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</si>
  <si>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</si>
  <si>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</si>
  <si>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</si>
  <si>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</si>
  <si>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</si>
  <si>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</si>
  <si>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</si>
  <si>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</si>
  <si>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</si>
  <si>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</si>
  <si>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</si>
  <si>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</si>
  <si>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</si>
  <si>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</si>
  <si>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</si>
  <si>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</si>
  <si>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</si>
  <si>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</si>
  <si>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</si>
  <si>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</si>
  <si>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</si>
  <si>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</si>
  <si>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</si>
  <si>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</si>
  <si>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</si>
  <si>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</si>
  <si>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</si>
  <si>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</si>
  <si>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</si>
  <si>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</si>
  <si>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</si>
  <si>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</si>
  <si>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</si>
  <si>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</si>
  <si>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</si>
  <si>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</si>
  <si>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</si>
  <si>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</si>
  <si>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</si>
  <si>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</si>
  <si>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</si>
  <si>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</si>
  <si>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</si>
  <si>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</si>
  <si>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</si>
  <si>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</si>
  <si>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</si>
  <si>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</si>
  <si>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</si>
  <si>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</si>
  <si>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</si>
  <si>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</si>
  <si>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</si>
  <si>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</si>
  <si>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</si>
  <si>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</si>
  <si>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</si>
  <si>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</si>
  <si>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</si>
  <si>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</si>
  <si>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</si>
  <si>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</si>
  <si>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</si>
  <si>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</si>
  <si>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</si>
  <si>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</si>
  <si>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</si>
  <si>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</si>
  <si>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</si>
  <si>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</si>
  <si>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</si>
  <si>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</si>
  <si>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</si>
  <si>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</si>
  <si>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</si>
  <si>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</si>
  <si>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</si>
  <si>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</si>
  <si>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</si>
  <si>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</si>
  <si>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</si>
  <si>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</si>
  <si>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</si>
  <si>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</si>
  <si>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</si>
  <si>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</si>
  <si>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</si>
  <si>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</si>
  <si>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</si>
  <si>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</si>
  <si>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</si>
  <si>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</si>
  <si>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</si>
  <si>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</si>
  <si>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</si>
  <si>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</si>
  <si>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</si>
  <si>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</si>
  <si>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</si>
  <si>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</si>
  <si>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</si>
  <si>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</si>
  <si>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</si>
  <si>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</si>
  <si>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</si>
  <si>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</si>
  <si>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</si>
  <si>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</si>
  <si>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</si>
  <si>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</si>
  <si>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</si>
  <si>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</si>
  <si>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</si>
  <si>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</si>
  <si>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</si>
  <si>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</si>
  <si>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</si>
  <si>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</si>
  <si>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</si>
  <si>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</si>
  <si>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</si>
  <si>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</si>
  <si>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</si>
  <si>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</si>
  <si>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</si>
  <si>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</si>
  <si>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</si>
  <si>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</si>
  <si>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</si>
  <si>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</si>
  <si>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</si>
  <si>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</si>
  <si>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</si>
  <si>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</si>
  <si>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</si>
  <si>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</si>
  <si>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</si>
  <si>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</si>
  <si>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</si>
  <si>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</si>
  <si>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</si>
  <si>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</si>
  <si>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</si>
  <si>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</si>
  <si>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</si>
  <si>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</si>
  <si>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</si>
  <si>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</si>
  <si>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</si>
  <si>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</si>
  <si>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</si>
  <si>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</si>
  <si>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</si>
  <si>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</si>
  <si>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</si>
  <si>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</si>
  <si>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</si>
  <si>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</si>
  <si>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</si>
  <si>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</si>
  <si>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</si>
  <si>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</si>
  <si>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</si>
  <si>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</si>
  <si>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</si>
  <si>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</si>
  <si>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</si>
  <si>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</si>
  <si>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</si>
  <si>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</si>
  <si>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</si>
  <si>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</si>
  <si>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</si>
  <si>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</si>
  <si>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</si>
  <si>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</si>
  <si>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</si>
  <si>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</si>
  <si>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</si>
  <si>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</si>
  <si>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</si>
  <si>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</si>
  <si>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</si>
  <si>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</si>
  <si>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</si>
  <si>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</si>
  <si>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</si>
  <si>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</si>
  <si>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</si>
  <si>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</si>
  <si>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</si>
  <si>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</si>
  <si>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</si>
  <si>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</si>
  <si>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</si>
  <si>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</si>
  <si>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</si>
  <si>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</si>
  <si>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</si>
  <si>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</si>
  <si>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</si>
  <si>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</si>
  <si>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</si>
  <si>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</si>
  <si>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</si>
  <si>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</si>
  <si>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</si>
  <si>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</si>
  <si>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</si>
  <si>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</si>
  <si>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</si>
  <si>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</si>
  <si>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</si>
  <si>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</si>
  <si>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</si>
  <si>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</si>
  <si>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</si>
  <si>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</si>
  <si>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</si>
  <si>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</si>
  <si>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</si>
  <si>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</si>
  <si>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</si>
  <si>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</si>
  <si>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</si>
  <si>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</si>
  <si>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</si>
  <si>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</si>
  <si>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</si>
  <si>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</si>
  <si>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</si>
  <si>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</si>
  <si>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</si>
  <si>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</si>
  <si>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</si>
  <si>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</si>
  <si>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</si>
  <si>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</si>
  <si>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</si>
  <si>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</si>
  <si>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</si>
  <si>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</si>
  <si>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</si>
  <si>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</si>
  <si>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</si>
  <si>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</si>
  <si>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</si>
  <si>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</si>
  <si>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</si>
  <si>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</si>
  <si>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</si>
  <si>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</si>
  <si>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</si>
  <si>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</si>
  <si>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</si>
  <si>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</si>
  <si>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</si>
  <si>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</si>
  <si>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</si>
  <si>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</si>
  <si>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</si>
  <si>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</si>
  <si>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</si>
  <si>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</si>
  <si>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</si>
  <si>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</si>
  <si>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</si>
  <si>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</si>
  <si>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</si>
  <si>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</si>
  <si>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</si>
  <si>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</si>
  <si>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</si>
  <si>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</si>
  <si>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</si>
  <si>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</si>
  <si>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</si>
  <si>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</si>
  <si>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</si>
  <si>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</si>
  <si>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</si>
  <si>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</si>
  <si>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</si>
  <si>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</si>
  <si>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</si>
  <si>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</si>
  <si>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</si>
  <si>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</si>
  <si>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</si>
  <si>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</si>
  <si>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</si>
  <si>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</si>
  <si>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</si>
  <si>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</si>
  <si>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</si>
  <si>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</si>
  <si>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</si>
  <si>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</si>
  <si>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</si>
  <si>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</si>
  <si>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</si>
  <si>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</si>
  <si>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</si>
  <si>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</si>
  <si>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</si>
  <si>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</si>
  <si>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</si>
  <si>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</si>
  <si>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</si>
  <si>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</si>
  <si>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</si>
  <si>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</si>
  <si>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</si>
  <si>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</si>
  <si>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</si>
  <si>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</si>
  <si>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</si>
  <si>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</si>
  <si>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</si>
  <si>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</si>
  <si>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</si>
  <si>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</si>
  <si>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</si>
  <si>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</si>
  <si>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</si>
  <si>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</si>
  <si>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</si>
  <si>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</si>
  <si>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</si>
  <si>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</si>
  <si>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</si>
  <si>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</si>
  <si>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</si>
  <si>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</si>
  <si>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</si>
  <si>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</si>
  <si>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</si>
  <si>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</si>
  <si>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</si>
  <si>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</si>
  <si>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</si>
  <si>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</si>
  <si>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</si>
  <si>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</si>
  <si>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</si>
  <si>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</si>
  <si>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</si>
  <si>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</si>
  <si>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</si>
  <si>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</si>
  <si>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</si>
  <si>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</si>
  <si>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</si>
  <si>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</si>
  <si>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</si>
  <si>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</si>
  <si>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</si>
  <si>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</si>
  <si>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</si>
  <si>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</si>
  <si>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</si>
  <si>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</si>
  <si>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</si>
  <si>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</si>
  <si>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</si>
  <si>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</si>
  <si>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</si>
  <si>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</si>
  <si>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</si>
  <si>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</si>
  <si>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</si>
  <si>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</si>
  <si>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</si>
  <si>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</si>
  <si>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</si>
  <si>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</si>
  <si>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</si>
  <si>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</si>
  <si>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</si>
  <si>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</si>
  <si>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</si>
  <si>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</si>
  <si>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</si>
  <si>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</si>
  <si>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</si>
  <si>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</si>
  <si>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</si>
  <si>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</si>
  <si>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</si>
  <si>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</si>
  <si>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</si>
  <si>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</si>
  <si>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</si>
  <si>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</si>
  <si>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</si>
  <si>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</si>
  <si>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</si>
  <si>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</si>
  <si>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</si>
  <si>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</si>
  <si>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</si>
  <si>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</si>
  <si>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</si>
  <si>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</si>
  <si>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</si>
  <si>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</si>
  <si>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</si>
  <si>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</si>
  <si>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</si>
  <si>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</si>
  <si>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</si>
  <si>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</si>
  <si>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</si>
  <si>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</si>
  <si>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</si>
  <si>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</si>
  <si>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</si>
  <si>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</si>
  <si>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</si>
  <si>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</si>
  <si>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</si>
  <si>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</si>
  <si>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</si>
  <si>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</si>
  <si>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</si>
  <si>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</si>
  <si>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</si>
  <si>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</si>
  <si>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</si>
  <si>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</si>
  <si>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</si>
  <si>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</si>
  <si>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</si>
  <si>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</si>
  <si>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</si>
  <si>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</si>
  <si>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</si>
  <si>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</si>
  <si>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</si>
  <si>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</si>
  <si>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</si>
  <si>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</si>
  <si>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</si>
  <si>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</si>
  <si>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</si>
  <si>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</si>
  <si>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</si>
  <si>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</si>
  <si>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</si>
  <si>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</si>
  <si>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</si>
  <si>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</si>
  <si>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</si>
  <si>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</si>
  <si>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</si>
  <si>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</si>
  <si>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</si>
  <si>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</si>
  <si>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</si>
  <si>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</si>
  <si>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</si>
  <si>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</si>
  <si>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</si>
  <si>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</si>
  <si>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</si>
  <si>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</si>
  <si>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</si>
  <si>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</si>
  <si>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</si>
  <si>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</si>
  <si>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</si>
  <si>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</si>
  <si>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</si>
  <si>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</si>
  <si>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</si>
  <si>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</si>
  <si>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</si>
  <si>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</si>
  <si>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</si>
  <si>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</si>
  <si>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</si>
  <si>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</si>
  <si>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</si>
  <si>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</si>
  <si>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</si>
  <si>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</si>
  <si>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</si>
  <si>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</si>
  <si>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</si>
  <si>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</si>
  <si>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</si>
  <si>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</si>
  <si>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</si>
  <si>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</si>
  <si>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</si>
  <si>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</si>
  <si>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</si>
  <si>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</si>
  <si>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</si>
  <si>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</si>
  <si>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</si>
  <si>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</si>
  <si>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</si>
  <si>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</si>
  <si>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</si>
  <si>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</si>
  <si>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</si>
  <si>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</si>
  <si>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</si>
  <si>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</si>
  <si>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</si>
  <si>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</si>
  <si>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</si>
  <si>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</si>
  <si>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</si>
  <si>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</si>
  <si>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</si>
  <si>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</si>
  <si>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</si>
  <si>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</si>
  <si>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</si>
  <si>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</si>
  <si>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</si>
  <si>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</si>
  <si>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</si>
  <si>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</si>
  <si>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</si>
  <si>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</si>
  <si>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</si>
  <si>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</si>
  <si>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</si>
  <si>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</si>
  <si>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</si>
  <si>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</si>
  <si>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</si>
  <si>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</si>
  <si>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</si>
  <si>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</si>
  <si>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</si>
  <si>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</si>
  <si>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</si>
  <si>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</si>
  <si>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</si>
  <si>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</si>
  <si>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</si>
  <si>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</si>
  <si>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</si>
  <si>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</si>
  <si>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</si>
  <si>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</si>
  <si>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</si>
  <si>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</si>
  <si>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</si>
  <si>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</si>
  <si>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</si>
  <si>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</si>
  <si>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</si>
  <si>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</si>
  <si>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</si>
  <si>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</si>
  <si>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</si>
  <si>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</si>
  <si>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</si>
  <si>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</si>
  <si>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</si>
  <si>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</si>
  <si>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</si>
  <si>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</si>
  <si>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</si>
  <si>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</si>
  <si>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</si>
  <si>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</si>
  <si>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</si>
  <si>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</si>
  <si>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</si>
  <si>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</si>
  <si>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</si>
  <si>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</si>
  <si>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</si>
  <si>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</si>
  <si>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</si>
  <si>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</si>
  <si>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</si>
  <si>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</si>
  <si>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</si>
  <si>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</si>
  <si>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</si>
  <si>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</si>
  <si>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</si>
  <si>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</si>
  <si>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</si>
  <si>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</si>
  <si>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</si>
  <si>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</si>
  <si>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</si>
  <si>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</si>
  <si>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</si>
  <si>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</si>
  <si>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</si>
  <si>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</si>
  <si>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</si>
  <si>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</si>
  <si>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</si>
  <si>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</si>
  <si>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</si>
  <si>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</si>
  <si>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</si>
  <si>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</si>
  <si>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</si>
  <si>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</si>
  <si>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</si>
  <si>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</si>
  <si>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</si>
  <si>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</si>
  <si>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</si>
  <si>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</si>
  <si>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</si>
  <si>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</si>
  <si>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</si>
  <si>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</si>
  <si>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</si>
  <si>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</si>
  <si>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</si>
  <si>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</si>
  <si>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</si>
  <si>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</si>
  <si>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</si>
  <si>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</si>
  <si>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</si>
  <si>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</si>
  <si>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</si>
  <si>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</si>
  <si>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</si>
  <si>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</si>
  <si>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</si>
  <si>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</si>
  <si>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</si>
  <si>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</si>
  <si>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</si>
  <si>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</si>
  <si>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</si>
  <si>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</si>
  <si>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</si>
  <si>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</si>
  <si>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</si>
  <si>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</si>
  <si>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</si>
  <si>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</si>
  <si>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</si>
  <si>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</si>
  <si>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</si>
  <si>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</si>
  <si>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</si>
  <si>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</si>
  <si>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</si>
  <si>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</si>
  <si>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</si>
  <si>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</si>
  <si>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</si>
  <si>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</si>
  <si>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</si>
  <si>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</si>
  <si>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</si>
  <si>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</si>
  <si>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</si>
  <si>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</si>
  <si>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</si>
  <si>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</si>
  <si>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</si>
  <si>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</si>
  <si>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</si>
  <si>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</si>
  <si>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</si>
  <si>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</si>
  <si>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</si>
  <si>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</si>
  <si>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</si>
  <si>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</si>
  <si>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</si>
  <si>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</si>
  <si>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</si>
  <si>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</si>
  <si>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</si>
  <si>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</si>
  <si>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</si>
  <si>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</si>
  <si>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</si>
  <si>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</si>
  <si>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</si>
  <si>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</si>
  <si>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</si>
  <si>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</si>
  <si>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</si>
  <si>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</si>
  <si>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</si>
  <si>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</si>
  <si>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</si>
  <si>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</si>
  <si>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</si>
  <si>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</si>
  <si>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</si>
  <si>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</si>
  <si>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</si>
  <si>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</si>
  <si>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</si>
  <si>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</si>
  <si>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</si>
  <si>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</si>
  <si>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</si>
  <si>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</si>
  <si>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</si>
  <si>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</si>
  <si>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</si>
  <si>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</si>
  <si>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</si>
  <si>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</si>
  <si>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</si>
  <si>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</si>
  <si>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</si>
  <si>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</si>
  <si>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</si>
  <si>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</si>
  <si>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</si>
  <si>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</si>
  <si>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</si>
  <si>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</si>
  <si>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</si>
  <si>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</si>
  <si>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</si>
  <si>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</si>
  <si>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</si>
  <si>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</si>
  <si>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</si>
  <si>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</si>
  <si>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</si>
  <si>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</si>
  <si>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</si>
  <si>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</si>
  <si>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</si>
  <si>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</si>
  <si>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</si>
  <si>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</si>
  <si>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</si>
  <si>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</si>
  <si>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</si>
  <si>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</si>
  <si>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</si>
  <si>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</si>
  <si>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</si>
  <si>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</si>
  <si>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</si>
  <si>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</si>
  <si>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</si>
  <si>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</si>
  <si>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</si>
  <si>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</si>
  <si>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</si>
  <si>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</si>
  <si>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</si>
  <si>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</si>
  <si>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</si>
  <si>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</si>
  <si>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</si>
  <si>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</si>
  <si>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</si>
  <si>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</si>
  <si>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</si>
  <si>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</si>
  <si>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</si>
  <si>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</si>
  <si>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</si>
  <si>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</si>
  <si>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</si>
  <si>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</si>
  <si>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</si>
  <si>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</si>
  <si>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</si>
  <si>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</si>
  <si>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</si>
  <si>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</si>
  <si>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</si>
  <si>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</si>
  <si>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</si>
  <si>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</si>
  <si>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</si>
  <si>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</si>
  <si>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</si>
  <si>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</si>
  <si>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</si>
  <si>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</si>
  <si>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</si>
  <si>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</si>
  <si>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</si>
  <si>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</si>
  <si>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</si>
  <si>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</si>
  <si>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</si>
  <si>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</si>
  <si>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</si>
  <si>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</si>
  <si>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</si>
  <si>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</si>
  <si>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</si>
  <si>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</si>
  <si>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</si>
  <si>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</si>
  <si>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</si>
  <si>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</si>
  <si>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</si>
  <si>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</si>
  <si>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</si>
  <si>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</si>
  <si>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</si>
  <si>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</si>
  <si>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</si>
  <si>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</si>
  <si>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</si>
  <si>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</si>
  <si>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</si>
  <si>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</si>
  <si>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</si>
  <si>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</si>
  <si>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</si>
  <si>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</si>
  <si>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</si>
  <si>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</si>
  <si>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</si>
  <si>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</si>
  <si>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</si>
  <si>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</si>
  <si>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</si>
  <si>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</si>
  <si>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</si>
  <si>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</si>
  <si>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</si>
  <si>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</si>
  <si>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</si>
  <si>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</si>
  <si>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</si>
  <si>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</si>
  <si>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</si>
  <si>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</si>
  <si>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</si>
  <si>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</si>
  <si>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</si>
  <si>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</si>
  <si>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</si>
  <si>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</si>
  <si>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</si>
  <si>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</si>
  <si>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</si>
  <si>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</si>
  <si>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</si>
  <si>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</si>
  <si>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</si>
  <si>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</si>
  <si>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</si>
  <si>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</si>
  <si>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</si>
  <si>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</si>
  <si>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</si>
  <si>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</si>
  <si>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</si>
  <si>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</si>
  <si>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</si>
  <si>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</si>
  <si>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</si>
  <si>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</si>
  <si>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</si>
  <si>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</si>
  <si>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</si>
  <si>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</si>
  <si>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</si>
  <si>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</si>
  <si>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</si>
  <si>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</si>
  <si>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</si>
  <si>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</si>
  <si>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</si>
  <si>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</si>
  <si>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</si>
  <si>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</si>
  <si>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</si>
  <si>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</si>
  <si>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</si>
  <si>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</si>
  <si>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</si>
  <si>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</si>
  <si>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</si>
  <si>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</si>
  <si>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</si>
  <si>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</si>
  <si>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</si>
  <si>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</si>
  <si>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</si>
  <si>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</si>
  <si>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</si>
  <si>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</si>
  <si>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</si>
  <si>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</si>
  <si>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</si>
  <si>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</si>
  <si>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</si>
  <si>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</si>
  <si>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</si>
  <si>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</si>
  <si>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</si>
  <si>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</si>
  <si>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</si>
  <si>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</si>
  <si>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</si>
  <si>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</si>
  <si>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</si>
  <si>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</si>
  <si>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</si>
  <si>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</si>
  <si>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</si>
  <si>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</si>
  <si>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</si>
  <si>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</si>
  <si>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</si>
  <si>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</si>
  <si>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</si>
  <si>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</si>
  <si>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</si>
  <si>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</si>
  <si>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</si>
  <si>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</si>
  <si>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</si>
  <si>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</si>
  <si>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</si>
  <si>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</si>
  <si>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</si>
  <si>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</si>
  <si>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</si>
  <si>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</si>
  <si>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</si>
  <si>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</si>
  <si>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</si>
  <si>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</si>
  <si>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</si>
  <si>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</si>
  <si>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</si>
  <si>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</si>
  <si>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</si>
  <si>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</si>
  <si>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</si>
  <si>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</si>
  <si>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</si>
  <si>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</si>
  <si>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</si>
  <si>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</si>
  <si>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</si>
  <si>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</si>
  <si>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</si>
  <si>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</si>
  <si>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</si>
  <si>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</si>
  <si>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</si>
  <si>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</si>
  <si>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</si>
  <si>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</si>
  <si>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</si>
  <si>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</si>
  <si>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</si>
  <si>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</si>
  <si>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</si>
  <si>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</si>
  <si>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</si>
  <si>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</si>
  <si>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</si>
  <si>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</si>
  <si>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</si>
  <si>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</si>
  <si>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</si>
  <si>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</si>
  <si>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</si>
  <si>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</si>
  <si>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</si>
  <si>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</si>
  <si>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</si>
  <si>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</si>
  <si>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</si>
  <si>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</si>
  <si>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</si>
  <si>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</si>
  <si>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</si>
  <si>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</si>
  <si>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</si>
  <si>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</si>
  <si>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</si>
  <si>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</si>
  <si>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</si>
  <si>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</si>
  <si>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</si>
  <si>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</si>
  <si>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</si>
  <si>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</si>
  <si>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</si>
  <si>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</si>
  <si>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</si>
  <si>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</si>
  <si>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</si>
  <si>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</si>
  <si>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</si>
  <si>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</si>
  <si>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</si>
  <si>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</si>
  <si>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</si>
  <si>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</si>
  <si>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</si>
  <si>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</si>
  <si>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</si>
  <si>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</si>
  <si>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</si>
  <si>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</si>
  <si>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</si>
  <si>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</si>
  <si>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</si>
  <si>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</si>
  <si>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</si>
  <si>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</si>
  <si>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</si>
  <si>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</si>
  <si>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</si>
  <si>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</si>
  <si>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</si>
  <si>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</si>
  <si>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</si>
  <si>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</si>
  <si>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</si>
  <si>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</si>
  <si>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</si>
  <si>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</si>
  <si>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</si>
  <si>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</si>
  <si>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</si>
  <si>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</si>
  <si>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</si>
  <si>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</si>
  <si>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</si>
  <si>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</si>
  <si>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</si>
  <si>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</si>
  <si>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</si>
  <si>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</si>
  <si>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</si>
  <si>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</si>
  <si>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</si>
  <si>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</si>
  <si>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</si>
  <si>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</si>
  <si>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</si>
  <si>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</si>
  <si>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</si>
  <si>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</si>
  <si>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</si>
  <si>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</si>
  <si>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</si>
  <si>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</si>
  <si>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</si>
  <si>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</si>
  <si>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</si>
  <si>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</si>
  <si>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</si>
  <si>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</si>
  <si>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</si>
  <si>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</si>
  <si>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</si>
  <si>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</si>
  <si>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</si>
  <si>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</si>
  <si>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</si>
  <si>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</si>
  <si>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</si>
  <si>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</si>
  <si>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</si>
  <si>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</si>
  <si>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</si>
  <si>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</si>
  <si>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</si>
  <si>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</si>
  <si>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</si>
  <si>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</si>
  <si>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</si>
  <si>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</si>
  <si>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</si>
  <si>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</si>
  <si>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</si>
  <si>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</si>
  <si>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</si>
  <si>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</si>
  <si>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</si>
  <si>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</si>
  <si>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</si>
  <si>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</si>
  <si>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</si>
  <si>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</si>
  <si>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</si>
  <si>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</si>
  <si>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</si>
  <si>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</si>
  <si>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</si>
  <si>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</si>
  <si>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</si>
  <si>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</si>
  <si>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</si>
  <si>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</si>
  <si>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</si>
  <si>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</si>
  <si>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</si>
  <si>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</si>
  <si>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</si>
  <si>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</si>
  <si>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</si>
  <si>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</si>
  <si>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</si>
  <si>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</si>
  <si>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</si>
  <si>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</si>
  <si>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</si>
  <si>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</si>
  <si>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</si>
  <si>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</si>
  <si>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</si>
  <si>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</si>
  <si>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</si>
  <si>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</si>
  <si>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</si>
  <si>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</si>
  <si>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</si>
  <si>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</si>
  <si>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</si>
  <si>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</si>
  <si>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</si>
  <si>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</si>
  <si>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</si>
  <si>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</si>
  <si>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</si>
  <si>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</si>
  <si>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</si>
  <si>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</si>
  <si>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</si>
  <si>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</si>
  <si>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</si>
  <si>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</si>
  <si>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</si>
  <si>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</si>
  <si>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</si>
  <si>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</si>
  <si>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</si>
  <si>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</si>
  <si>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</si>
  <si>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</si>
  <si>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</si>
  <si>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</si>
  <si>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</si>
  <si>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</si>
  <si>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</si>
  <si>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</si>
  <si>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</si>
  <si>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</si>
  <si>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</si>
  <si>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</si>
  <si>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</si>
  <si>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</si>
  <si>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</si>
  <si>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</si>
  <si>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</si>
  <si>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</si>
  <si>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</si>
  <si>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</si>
  <si>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</si>
  <si>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</si>
  <si>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</si>
  <si>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</si>
  <si>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</si>
  <si>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</si>
  <si>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</si>
  <si>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</si>
  <si>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</si>
  <si>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</si>
  <si>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</si>
  <si>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</si>
  <si>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</si>
  <si>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</si>
  <si>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</si>
  <si>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</si>
  <si>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</si>
  <si>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</si>
  <si>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</si>
  <si>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</si>
  <si>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</si>
  <si>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</si>
  <si>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</si>
  <si>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</si>
  <si>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</si>
  <si>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</si>
  <si>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</si>
  <si>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</si>
  <si>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</si>
  <si>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</si>
  <si>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</si>
  <si>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</si>
  <si>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</si>
  <si>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</si>
  <si>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</si>
  <si>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</si>
  <si>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</si>
  <si>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</si>
  <si>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</si>
  <si>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</si>
  <si>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</si>
  <si>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</si>
  <si>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</si>
  <si>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</si>
  <si>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</si>
  <si>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</si>
  <si>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</si>
  <si>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</si>
  <si>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</si>
  <si>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</si>
  <si>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</si>
  <si>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</si>
  <si>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</si>
  <si>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</si>
  <si>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</si>
  <si>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</si>
  <si>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</si>
  <si>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</si>
  <si>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</si>
  <si>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</si>
  <si>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</si>
  <si>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</si>
  <si>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</si>
  <si>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</si>
  <si>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</si>
  <si>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</si>
  <si>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</si>
  <si>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</si>
  <si>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</si>
  <si>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</si>
  <si>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</si>
  <si>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</si>
  <si>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</si>
  <si>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</si>
  <si>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</si>
  <si>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</si>
  <si>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</si>
  <si>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</si>
  <si>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</si>
  <si>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</si>
  <si>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</si>
  <si>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</si>
  <si>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</si>
  <si>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</si>
  <si>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</si>
  <si>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</si>
  <si>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</si>
  <si>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</si>
  <si>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</si>
  <si>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</si>
  <si>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</si>
  <si>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</si>
  <si>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</si>
  <si>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</si>
  <si>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</si>
  <si>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</si>
  <si>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</si>
  <si>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</si>
  <si>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</si>
  <si>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</si>
  <si>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</si>
  <si>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</si>
  <si>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</si>
  <si>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</si>
  <si>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</si>
  <si>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</si>
  <si>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</si>
  <si>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</si>
  <si>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</si>
  <si>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</si>
  <si>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</si>
  <si>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</si>
  <si>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</si>
  <si>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</si>
  <si>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</si>
  <si>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</si>
  <si>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</si>
  <si>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</si>
  <si>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</si>
  <si>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</si>
  <si>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</si>
  <si>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</si>
  <si>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</si>
  <si>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</si>
  <si>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</si>
  <si>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</si>
  <si>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</si>
  <si>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</si>
  <si>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</si>
  <si>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</si>
  <si>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</si>
  <si>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</si>
  <si>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</si>
  <si>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</si>
  <si>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</si>
  <si>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</si>
  <si>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</si>
  <si>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</si>
  <si>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</si>
  <si>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</si>
  <si>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</si>
  <si>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</si>
  <si>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</si>
  <si>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</si>
  <si>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</si>
  <si>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</si>
  <si>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</si>
  <si>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</si>
  <si>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</si>
  <si>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</si>
  <si>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</si>
  <si>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</si>
  <si>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</si>
  <si>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</si>
  <si>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</si>
  <si>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</si>
  <si>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</si>
  <si>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</si>
  <si>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</si>
  <si>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</si>
  <si>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</si>
  <si>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</si>
  <si>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</si>
  <si>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</si>
  <si>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</si>
  <si>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</si>
  <si>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</si>
  <si>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</si>
  <si>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</si>
  <si>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</si>
  <si>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</si>
  <si>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</si>
  <si>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</si>
  <si>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</si>
  <si>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</si>
  <si>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</si>
  <si>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</si>
  <si>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</si>
  <si>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</si>
  <si>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</si>
  <si>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</si>
  <si>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</si>
  <si>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</si>
  <si>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</si>
  <si>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</si>
  <si>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</si>
  <si>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</si>
  <si>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</si>
  <si>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</si>
  <si>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</si>
  <si>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</si>
  <si>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</si>
  <si>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</si>
  <si>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</si>
  <si>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</si>
  <si>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</si>
  <si>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</si>
  <si>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</si>
  <si>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</si>
  <si>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</si>
  <si>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</si>
  <si>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</si>
  <si>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</si>
  <si>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</si>
  <si>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</si>
  <si>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</si>
  <si>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</si>
  <si>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</si>
  <si>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</si>
  <si>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</si>
  <si>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</si>
  <si>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</si>
  <si>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</si>
  <si>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</si>
  <si>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</si>
  <si>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</si>
  <si>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</si>
  <si>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</si>
  <si>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</si>
  <si>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</si>
  <si>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</si>
  <si>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</si>
  <si>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</si>
  <si>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</si>
  <si>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</si>
  <si>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</si>
  <si>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</si>
  <si>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</si>
  <si>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</si>
  <si>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</si>
  <si>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</si>
  <si>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</si>
  <si>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</si>
  <si>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</si>
  <si>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</si>
  <si>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</si>
  <si>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</si>
  <si>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</si>
  <si>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</si>
  <si>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</si>
  <si>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</si>
  <si>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</si>
  <si>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</si>
  <si>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</si>
  <si>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</si>
  <si>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</si>
  <si>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</si>
  <si>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</si>
  <si>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</si>
  <si>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</si>
  <si>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</si>
  <si>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</si>
  <si>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</si>
  <si>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</si>
  <si>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</si>
  <si>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</si>
  <si>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</si>
  <si>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</si>
  <si>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</si>
  <si>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</si>
  <si>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</si>
  <si>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</si>
  <si>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</si>
  <si>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</si>
  <si>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</si>
  <si>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</si>
  <si>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</si>
  <si>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</si>
  <si>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</si>
  <si>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</si>
  <si>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</si>
  <si>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</si>
  <si>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</si>
  <si>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</si>
  <si>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</si>
  <si>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</si>
  <si>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</si>
  <si>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</si>
  <si>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</si>
  <si>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</si>
  <si>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</si>
  <si>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</si>
  <si>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</si>
  <si>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</si>
  <si>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</si>
  <si>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</si>
  <si>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</si>
  <si>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</si>
  <si>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</si>
  <si>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</si>
  <si>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</si>
  <si>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</si>
  <si>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</si>
  <si>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</si>
  <si>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</si>
  <si>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</si>
  <si>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</si>
  <si>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</si>
  <si>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</si>
  <si>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</si>
  <si>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</si>
  <si>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</si>
  <si>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</si>
  <si>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</si>
  <si>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</si>
  <si>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</si>
  <si>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</si>
  <si>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</si>
  <si>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</si>
  <si>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</si>
  <si>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</si>
  <si>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</si>
  <si>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</si>
  <si>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</si>
  <si>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</si>
  <si>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</si>
  <si>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</si>
  <si>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</si>
  <si>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</si>
  <si>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</si>
  <si>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</si>
  <si>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</si>
  <si>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</si>
  <si>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</si>
  <si>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</si>
  <si>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</si>
  <si>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</si>
  <si>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</si>
  <si>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</si>
  <si>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</si>
  <si>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</si>
  <si>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</si>
  <si>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</si>
  <si>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</si>
  <si>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</si>
  <si>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</si>
  <si>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</si>
  <si>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</si>
  <si>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</si>
  <si>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</si>
  <si>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</si>
  <si>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</si>
  <si>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</si>
  <si>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</si>
  <si>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</si>
  <si>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</si>
  <si>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</si>
  <si>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</si>
  <si>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</si>
  <si>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</si>
  <si>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</si>
  <si>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</si>
  <si>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</si>
  <si>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</si>
  <si>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</si>
  <si>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</si>
  <si>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</si>
  <si>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</si>
  <si>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</si>
  <si>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</si>
  <si>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</si>
  <si>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</si>
  <si>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</si>
  <si>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</si>
  <si>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</si>
  <si>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</si>
  <si>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</si>
  <si>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</si>
  <si>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</si>
  <si>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</si>
  <si>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</si>
  <si>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</si>
  <si>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</si>
  <si>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</si>
  <si>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</si>
  <si>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</si>
  <si>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</si>
  <si>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</si>
  <si>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</si>
  <si>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</si>
  <si>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</si>
  <si>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</si>
  <si>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</si>
  <si>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</si>
  <si>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</si>
  <si>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</si>
  <si>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</si>
  <si>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</si>
  <si>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</si>
  <si>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</si>
  <si>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</si>
  <si>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</si>
  <si>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</si>
  <si>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</si>
  <si>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</si>
  <si>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</si>
  <si>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</si>
  <si>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</si>
  <si>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</si>
  <si>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</si>
  <si>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</si>
  <si>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</si>
  <si>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</si>
  <si>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</si>
  <si>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</si>
  <si>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</si>
  <si>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</si>
  <si>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</si>
  <si>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</si>
  <si>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</si>
  <si>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</si>
  <si>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</si>
  <si>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</si>
  <si>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</si>
  <si>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</si>
  <si>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</si>
  <si>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</si>
  <si>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</si>
  <si>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</si>
  <si>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</si>
  <si>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</si>
  <si>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</si>
  <si>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</si>
  <si>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</si>
  <si>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</si>
  <si>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</si>
  <si>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</si>
  <si>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</si>
  <si>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</si>
  <si>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</si>
  <si>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</si>
  <si>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</si>
  <si>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</si>
  <si>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</si>
  <si>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</si>
  <si>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</si>
  <si>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</si>
  <si>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</si>
  <si>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</si>
  <si>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</si>
  <si>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</si>
  <si>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</si>
  <si>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</si>
  <si>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</si>
  <si>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</si>
  <si>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</si>
  <si>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</si>
  <si>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</si>
  <si>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</si>
  <si>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</si>
  <si>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</si>
  <si>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</si>
  <si>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</si>
  <si>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</si>
  <si>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</si>
  <si>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</si>
  <si>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</si>
  <si>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</si>
  <si>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</si>
  <si>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</si>
  <si>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</si>
  <si>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</si>
  <si>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</si>
  <si>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</si>
  <si>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</si>
  <si>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</si>
  <si>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</si>
  <si>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</si>
  <si>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</si>
  <si>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</si>
  <si>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</si>
  <si>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</si>
  <si>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</si>
  <si>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</si>
  <si>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</si>
  <si>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</si>
  <si>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</si>
  <si>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</si>
  <si>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</si>
  <si>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</si>
  <si>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</si>
  <si>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</si>
  <si>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</si>
  <si>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</si>
  <si>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</si>
  <si>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</si>
  <si>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</si>
  <si>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</si>
  <si>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</si>
  <si>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</si>
  <si>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</si>
  <si>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</si>
  <si>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</si>
  <si>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</si>
  <si>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</si>
  <si>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</si>
  <si>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</si>
  <si>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</si>
  <si>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</si>
  <si>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</si>
  <si>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</si>
  <si>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</si>
  <si>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</si>
  <si>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</si>
  <si>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</si>
  <si>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</si>
  <si>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</si>
  <si>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</si>
  <si>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</si>
  <si>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</si>
  <si>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</si>
  <si>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</si>
  <si>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</si>
  <si>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</si>
  <si>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</si>
  <si>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</si>
  <si>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</si>
  <si>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</si>
  <si>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</si>
  <si>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</si>
  <si>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</si>
  <si>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</si>
  <si>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</si>
  <si>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</si>
  <si>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</si>
  <si>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</si>
  <si>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</si>
  <si>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</si>
  <si>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</si>
  <si>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</si>
  <si>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</si>
  <si>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</si>
  <si>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</si>
  <si>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</si>
  <si>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</si>
  <si>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</si>
  <si>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</si>
  <si>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</si>
  <si>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</si>
  <si>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</si>
  <si>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</si>
  <si>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</si>
  <si>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</si>
  <si>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</si>
  <si>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</si>
  <si>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</si>
  <si>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</si>
  <si>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</si>
  <si>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</si>
  <si>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</si>
  <si>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</si>
  <si>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</si>
  <si>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</si>
  <si>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</si>
  <si>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</si>
  <si>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</si>
  <si>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</si>
  <si>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</si>
  <si>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</si>
  <si>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</si>
  <si>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</si>
  <si>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</si>
  <si>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</si>
  <si>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</si>
  <si>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</si>
  <si>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</si>
  <si>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</si>
  <si>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</si>
  <si>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</si>
  <si>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</si>
  <si>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</si>
  <si>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</si>
  <si>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</si>
  <si>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</si>
  <si>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</si>
  <si>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</si>
  <si>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</si>
  <si>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</si>
  <si>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</si>
  <si>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</si>
  <si>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</si>
  <si>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</si>
  <si>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</si>
  <si>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</si>
  <si>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</si>
  <si>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</si>
  <si>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</si>
  <si>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</si>
  <si>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</si>
  <si>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</si>
  <si>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</si>
  <si>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</si>
  <si>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</si>
  <si>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</si>
  <si>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</si>
  <si>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</si>
  <si>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</si>
  <si>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</si>
  <si>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</si>
  <si>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</si>
  <si>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</si>
  <si>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</si>
  <si>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</si>
  <si>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</si>
  <si>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</si>
  <si>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</si>
  <si>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</si>
  <si>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</si>
  <si>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</si>
  <si>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</si>
  <si>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</si>
  <si>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</si>
  <si>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</si>
  <si>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</si>
  <si>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</si>
  <si>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</si>
  <si>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</si>
  <si>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</si>
  <si>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</si>
  <si>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</si>
  <si>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</si>
  <si>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</si>
  <si>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</si>
  <si>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</si>
  <si>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</si>
  <si>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</si>
  <si>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</si>
  <si>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</si>
  <si>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</si>
  <si>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</si>
  <si>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</si>
  <si>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</si>
  <si>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</si>
  <si>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</si>
  <si>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</si>
  <si>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</si>
  <si>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</si>
  <si>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</si>
  <si>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</si>
  <si>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</si>
  <si>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</si>
  <si>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</si>
  <si>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</si>
  <si>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</si>
  <si>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</si>
  <si>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</si>
  <si>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</si>
  <si>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</si>
  <si>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</si>
  <si>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</si>
  <si>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</si>
  <si>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</si>
  <si>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</si>
  <si>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</si>
  <si>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</si>
  <si>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</si>
  <si>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</si>
  <si>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</si>
  <si>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</si>
  <si>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</si>
  <si>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</si>
  <si>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</si>
  <si>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</si>
  <si>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</si>
  <si>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</si>
  <si>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</si>
  <si>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</si>
  <si>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</si>
  <si>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</si>
  <si>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</si>
  <si>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</si>
  <si>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</si>
  <si>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</si>
  <si>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</si>
  <si>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</si>
  <si>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</si>
  <si>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</si>
  <si>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</si>
  <si>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</si>
  <si>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</si>
  <si>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</si>
  <si>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</si>
  <si>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</si>
  <si>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</si>
  <si>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</si>
  <si>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</si>
  <si>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</si>
  <si>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</si>
  <si>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</si>
  <si>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</si>
  <si>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</si>
  <si>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</si>
  <si>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</si>
  <si>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</si>
  <si>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</si>
  <si>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</si>
  <si>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</si>
  <si>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</si>
  <si>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</si>
  <si>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</si>
  <si>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</si>
  <si>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</si>
  <si>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</si>
  <si>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</si>
  <si>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</si>
  <si>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</si>
  <si>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</si>
  <si>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</si>
  <si>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</si>
  <si>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</si>
  <si>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</si>
  <si>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</si>
  <si>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</si>
  <si>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</si>
  <si>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</si>
  <si>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</si>
  <si>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</si>
  <si>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</si>
  <si>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</si>
  <si>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</si>
  <si>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</si>
  <si>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</si>
  <si>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</si>
  <si>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</si>
  <si>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</si>
  <si>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</si>
  <si>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</si>
  <si>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</si>
  <si>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</si>
  <si>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</si>
  <si>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</si>
  <si>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</si>
  <si>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</si>
  <si>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</si>
  <si>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</si>
  <si>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</si>
  <si>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</si>
  <si>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</si>
  <si>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</si>
  <si>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</si>
  <si>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</si>
  <si>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</si>
  <si>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</si>
  <si>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</si>
  <si>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</si>
  <si>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</si>
  <si>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</si>
  <si>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</si>
  <si>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</si>
  <si>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</si>
  <si>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</si>
  <si>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</si>
  <si>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</si>
  <si>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</si>
  <si>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</si>
  <si>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</si>
  <si>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</si>
  <si>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</si>
  <si>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</si>
  <si>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</si>
  <si>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</si>
  <si>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</si>
  <si>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</si>
  <si>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</si>
  <si>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</si>
  <si>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</si>
  <si>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</si>
  <si>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</si>
  <si>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</si>
  <si>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</si>
  <si>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</si>
  <si>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</si>
  <si>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</si>
  <si>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</si>
  <si>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</si>
  <si>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</si>
  <si>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</si>
  <si>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</si>
  <si>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</si>
  <si>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</si>
  <si>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</si>
  <si>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</si>
  <si>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</si>
  <si>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</si>
  <si>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</si>
  <si>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</si>
  <si>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</si>
  <si>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</si>
  <si>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</si>
  <si>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</si>
  <si>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</si>
  <si>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</si>
  <si>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</si>
  <si>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</si>
  <si>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</si>
  <si>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</si>
  <si>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</si>
  <si>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</si>
  <si>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</si>
  <si>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</si>
  <si>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</si>
  <si>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</si>
  <si>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</si>
  <si>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</si>
  <si>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</si>
  <si>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</si>
  <si>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</si>
  <si>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</si>
  <si>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</si>
  <si>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</si>
  <si>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</si>
  <si>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</si>
  <si>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</si>
  <si>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</si>
  <si>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</si>
  <si>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</si>
  <si>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</si>
  <si>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</si>
  <si>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</si>
  <si>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</si>
  <si>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</si>
  <si>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</si>
  <si>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</si>
  <si>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</si>
  <si>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</si>
  <si>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</si>
  <si>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</si>
  <si>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</si>
  <si>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</si>
  <si>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</si>
  <si>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</si>
  <si>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</si>
  <si>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</si>
  <si>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</si>
  <si>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</si>
  <si>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</si>
  <si>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</si>
  <si>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</si>
  <si>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</si>
  <si>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</si>
  <si>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</si>
  <si>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</si>
  <si>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</si>
  <si>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</si>
  <si>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</si>
  <si>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</si>
  <si>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</si>
  <si>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</si>
  <si>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</si>
  <si>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</si>
  <si>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</si>
  <si>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</si>
  <si>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</si>
  <si>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</si>
  <si>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</si>
  <si>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</si>
  <si>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</si>
  <si>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</si>
  <si>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</si>
  <si>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</si>
  <si>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</si>
  <si>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</si>
  <si>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</si>
  <si>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</si>
  <si>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</si>
  <si>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</si>
  <si>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</si>
  <si>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</si>
  <si>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</si>
  <si>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</si>
  <si>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</si>
  <si>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</si>
  <si>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</si>
  <si>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</si>
  <si>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</si>
  <si>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</si>
  <si>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</si>
  <si>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</si>
  <si>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</si>
  <si>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</si>
  <si>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</si>
  <si>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</si>
  <si>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</si>
  <si>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</si>
  <si>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</si>
  <si>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</si>
  <si>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</si>
  <si>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</si>
  <si>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</si>
  <si>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</si>
  <si>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</si>
  <si>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</si>
  <si>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</si>
  <si>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</si>
  <si>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</si>
  <si>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</si>
  <si>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</si>
  <si>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</si>
  <si>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</si>
  <si>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</si>
  <si>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</si>
  <si>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</si>
  <si>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</si>
  <si>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</si>
  <si>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</si>
  <si>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</si>
  <si>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</si>
  <si>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</si>
  <si>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</si>
  <si>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</si>
  <si>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</si>
  <si>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</si>
  <si>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</si>
  <si>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</si>
  <si>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</si>
  <si>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</si>
  <si>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</si>
  <si>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</si>
  <si>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</si>
  <si>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</si>
  <si>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</si>
  <si>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</si>
  <si>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</si>
  <si>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</si>
  <si>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</si>
  <si>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</si>
  <si>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</si>
  <si>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</si>
  <si>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</si>
  <si>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</si>
  <si>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</si>
  <si>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</si>
  <si>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</si>
  <si>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</si>
  <si>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</si>
  <si>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</si>
  <si>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</si>
  <si>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</si>
  <si>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</si>
  <si>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</si>
  <si>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</si>
  <si>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</si>
  <si>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</si>
  <si>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</si>
  <si>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</si>
  <si>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</si>
  <si>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</si>
  <si>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</si>
  <si>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</si>
  <si>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</si>
  <si>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</si>
  <si>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</si>
  <si>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</si>
  <si>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</si>
  <si>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</si>
  <si>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</si>
  <si>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</si>
  <si>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</si>
  <si>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</si>
  <si>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</si>
  <si>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</si>
  <si>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</si>
  <si>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</si>
  <si>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</si>
  <si>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</si>
  <si>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</si>
  <si>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</si>
  <si>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</si>
  <si>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</si>
  <si>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</si>
  <si>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</si>
  <si>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</si>
  <si>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</si>
  <si>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</si>
  <si>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</si>
  <si>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</si>
  <si>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</si>
  <si>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</si>
  <si>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</si>
  <si>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</si>
  <si>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</si>
  <si>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</si>
  <si>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</si>
  <si>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</si>
  <si>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</si>
  <si>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</si>
  <si>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</si>
  <si>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</si>
  <si>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</si>
  <si>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</si>
  <si>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</si>
  <si>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</si>
  <si>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</si>
  <si>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</si>
  <si>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</si>
  <si>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</si>
  <si>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</si>
  <si>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</si>
  <si>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</si>
  <si>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</si>
  <si>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</si>
  <si>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</si>
  <si>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</si>
  <si>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</si>
  <si>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</si>
  <si>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</si>
  <si>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</si>
  <si>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</si>
  <si>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</si>
  <si>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</si>
  <si>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</si>
  <si>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</si>
  <si>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</si>
  <si>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</si>
  <si>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</si>
  <si>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</si>
  <si>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</si>
  <si>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</si>
  <si>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</si>
  <si>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</si>
  <si>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</si>
  <si>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</si>
  <si>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</si>
  <si>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</si>
  <si>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</si>
  <si>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</si>
  <si>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</si>
  <si>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</si>
  <si>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</si>
  <si>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</si>
  <si>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</si>
  <si>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</si>
  <si>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</si>
  <si>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</si>
  <si>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</si>
  <si>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</si>
  <si>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</si>
  <si>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</si>
  <si>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</si>
  <si>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</si>
  <si>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</si>
  <si>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</si>
  <si>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</si>
  <si>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</si>
  <si>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</si>
  <si>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</si>
  <si>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</si>
  <si>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</si>
  <si>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</si>
  <si>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</si>
  <si>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</si>
  <si>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</si>
  <si>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</si>
  <si>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</si>
  <si>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</si>
  <si>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</si>
  <si>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</si>
  <si>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</si>
  <si>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</si>
  <si>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</si>
  <si>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</si>
  <si>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</si>
  <si>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</si>
  <si>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</si>
  <si>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</si>
  <si>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</si>
  <si>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</si>
  <si>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</si>
  <si>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</si>
  <si>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</si>
  <si>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</si>
  <si>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</si>
  <si>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</si>
  <si>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</si>
  <si>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</si>
  <si>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</si>
  <si>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</si>
  <si>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</si>
  <si>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</si>
  <si>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</si>
  <si>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</si>
  <si>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</si>
  <si>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</si>
  <si>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</si>
  <si>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</si>
  <si>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</si>
  <si>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</si>
  <si>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</si>
  <si>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</si>
  <si>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</si>
  <si>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</si>
  <si>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</si>
  <si>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</si>
  <si>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</si>
  <si>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</si>
  <si>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</si>
  <si>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</si>
  <si>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</si>
  <si>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</si>
  <si>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</si>
  <si>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</si>
  <si>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</si>
  <si>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</si>
  <si>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</si>
  <si>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</si>
  <si>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</si>
  <si>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</si>
  <si>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</si>
  <si>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</si>
  <si>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</si>
  <si>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</si>
  <si>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</si>
  <si>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</si>
  <si>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</si>
  <si>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</si>
  <si>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</si>
  <si>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</si>
  <si>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</si>
  <si>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</si>
  <si>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</si>
  <si>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</si>
  <si>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</si>
  <si>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</si>
  <si>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</si>
  <si>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</si>
  <si>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</si>
  <si>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</si>
  <si>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</si>
  <si>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</si>
  <si>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</si>
  <si>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</si>
  <si>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</si>
  <si>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</si>
  <si>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</si>
  <si>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</si>
  <si>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</si>
  <si>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</si>
  <si>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</si>
  <si>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</si>
  <si>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</si>
  <si>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</si>
  <si>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</si>
  <si>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</si>
  <si>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</si>
  <si>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</si>
  <si>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</si>
  <si>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</si>
  <si>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</si>
  <si>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</si>
  <si>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</si>
  <si>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</si>
  <si>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</si>
  <si>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</si>
  <si>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</si>
  <si>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</si>
  <si>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</si>
  <si>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</si>
  <si>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</si>
  <si>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</si>
  <si>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</si>
  <si>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</si>
  <si>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</si>
  <si>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</si>
  <si>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</si>
  <si>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</si>
  <si>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</si>
  <si>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</si>
  <si>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</si>
  <si>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</si>
  <si>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</si>
  <si>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</si>
  <si>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</si>
  <si>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</si>
  <si>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</si>
  <si>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</si>
  <si>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</si>
  <si>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</si>
  <si>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</si>
  <si>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</si>
  <si>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</si>
  <si>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</si>
  <si>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</si>
  <si>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</si>
  <si>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</si>
  <si>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</si>
  <si>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</si>
  <si>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</si>
  <si>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</si>
  <si>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</si>
  <si>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</si>
  <si>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</si>
  <si>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</si>
  <si>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</si>
  <si>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</si>
  <si>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</si>
  <si>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</si>
  <si>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</si>
  <si>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</si>
  <si>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</si>
  <si>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</si>
  <si>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</si>
  <si>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</si>
  <si>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</si>
  <si>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</si>
  <si>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</si>
  <si>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</si>
  <si>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</si>
  <si>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</si>
  <si>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</si>
  <si>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</si>
  <si>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</si>
  <si>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</si>
  <si>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</si>
  <si>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</si>
  <si>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</si>
  <si>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</si>
  <si>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</si>
  <si>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</si>
  <si>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</si>
  <si>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</si>
  <si>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</si>
  <si>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</si>
  <si>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</si>
  <si>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</si>
  <si>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</si>
  <si>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</si>
  <si>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</si>
  <si>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</si>
  <si>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</si>
  <si>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</si>
  <si>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</si>
  <si>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</si>
  <si>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</si>
  <si>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</si>
  <si>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</si>
  <si>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</si>
  <si>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</si>
  <si>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</si>
  <si>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</si>
  <si>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</si>
  <si>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</si>
  <si>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</si>
  <si>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</si>
  <si>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</si>
  <si>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</si>
  <si>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</si>
  <si>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</si>
  <si>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</si>
  <si>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</si>
  <si>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</si>
  <si>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</si>
  <si>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</si>
  <si>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</si>
  <si>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</si>
  <si>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</si>
  <si>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</si>
  <si>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</si>
  <si>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</si>
  <si>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</si>
  <si>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</si>
  <si>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</si>
  <si>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</si>
  <si>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</si>
  <si>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</si>
  <si>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</si>
  <si>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</si>
  <si>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</si>
  <si>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</si>
  <si>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</si>
  <si>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</si>
  <si>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</si>
  <si>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</si>
  <si>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</si>
  <si>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</si>
  <si>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</si>
  <si>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</si>
  <si>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</si>
  <si>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</si>
  <si>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</si>
  <si>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</si>
  <si>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</si>
  <si>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</si>
  <si>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</si>
  <si>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</si>
  <si>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</si>
  <si>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</si>
  <si>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</si>
  <si>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</si>
  <si>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</si>
  <si>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</si>
  <si>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</si>
  <si>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</si>
  <si>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</si>
  <si>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</si>
  <si>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</si>
  <si>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</si>
  <si>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</si>
  <si>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</si>
  <si>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</si>
  <si>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</si>
  <si>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</si>
  <si>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</si>
  <si>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</si>
  <si>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</si>
  <si>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</si>
  <si>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</si>
  <si>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</si>
  <si>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</si>
  <si>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</si>
  <si>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</si>
  <si>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</si>
  <si>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</si>
  <si>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</si>
  <si>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</si>
  <si>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</si>
  <si>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</si>
  <si>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</si>
  <si>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</si>
  <si>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</si>
  <si>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</si>
  <si>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</si>
  <si>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</si>
  <si>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</si>
  <si>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</si>
  <si>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</si>
  <si>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</si>
  <si>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</si>
  <si>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</si>
  <si>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</si>
  <si>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</si>
  <si>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</si>
  <si>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</si>
  <si>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</si>
  <si>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</si>
  <si>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</si>
  <si>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</si>
  <si>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</si>
  <si>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</si>
  <si>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</si>
  <si>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</si>
  <si>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</si>
  <si>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</si>
  <si>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</si>
  <si>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</si>
  <si>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</si>
  <si>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</si>
  <si>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</si>
  <si>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</si>
  <si>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</si>
  <si>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</si>
  <si>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</si>
  <si>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</si>
  <si>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</si>
  <si>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</si>
  <si>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</si>
  <si>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</si>
  <si>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</si>
  <si>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</si>
  <si>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</si>
  <si>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</si>
  <si>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</si>
  <si>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</si>
  <si>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</si>
  <si>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</si>
  <si>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</si>
  <si>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</si>
  <si>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</si>
  <si>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</si>
  <si>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</si>
  <si>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</si>
  <si>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</si>
  <si>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</si>
  <si>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</si>
  <si>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</si>
  <si>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</si>
  <si>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</si>
  <si>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</si>
  <si>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</si>
  <si>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</si>
  <si>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</si>
  <si>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</si>
  <si>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</si>
  <si>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</si>
  <si>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</si>
  <si>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</si>
  <si>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</si>
  <si>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</si>
  <si>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</si>
  <si>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</si>
  <si>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</si>
  <si>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</si>
  <si>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</si>
  <si>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</si>
  <si>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</si>
  <si>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</si>
  <si>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</si>
  <si>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</si>
  <si>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</si>
  <si>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</si>
  <si>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</si>
  <si>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</si>
  <si>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</si>
  <si>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</si>
  <si>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</si>
  <si>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</si>
  <si>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</si>
  <si>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</si>
  <si>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</si>
  <si>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</si>
  <si>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</si>
  <si>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</si>
  <si>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</si>
  <si>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</si>
  <si>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</si>
  <si>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</si>
  <si>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</si>
  <si>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</si>
  <si>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</si>
  <si>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</si>
  <si>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</si>
  <si>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</si>
  <si>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</si>
  <si>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</si>
  <si>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</si>
  <si>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</si>
  <si>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</si>
  <si>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</si>
  <si>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</si>
  <si>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</si>
  <si>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</si>
  <si>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</si>
  <si>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</si>
  <si>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</si>
  <si>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</si>
  <si>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</si>
  <si>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</si>
  <si>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</si>
  <si>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</si>
  <si>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</si>
  <si>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</si>
  <si>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</si>
  <si>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</si>
  <si>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</si>
  <si>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</si>
  <si>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</si>
  <si>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</si>
  <si>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</si>
  <si>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</si>
  <si>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</si>
  <si>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</si>
  <si>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</si>
  <si>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</si>
  <si>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</si>
  <si>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</si>
  <si>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</si>
  <si>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</si>
  <si>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</si>
  <si>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</si>
  <si>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</si>
  <si>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</si>
  <si>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</si>
  <si>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</si>
  <si>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</si>
  <si>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</si>
  <si>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</si>
  <si>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</si>
  <si>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</si>
  <si>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</si>
  <si>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</si>
  <si>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</si>
  <si>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</si>
  <si>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</si>
  <si>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</si>
  <si>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</si>
  <si>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</si>
  <si>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</si>
  <si>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</si>
  <si>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</si>
  <si>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</si>
  <si>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</si>
  <si>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</si>
  <si>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</si>
  <si>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</si>
  <si>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</si>
  <si>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</si>
  <si>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</si>
  <si>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</si>
  <si>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</si>
  <si>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</si>
  <si>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</si>
  <si>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</si>
  <si>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</si>
  <si>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</si>
  <si>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</si>
  <si>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</si>
  <si>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</si>
  <si>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</si>
  <si>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</si>
  <si>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</si>
  <si>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</si>
  <si>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</si>
  <si>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</si>
  <si>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</si>
  <si>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</si>
  <si>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</si>
  <si>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</si>
  <si>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</si>
  <si>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</si>
  <si>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</si>
  <si>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</si>
  <si>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</si>
  <si>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</si>
  <si>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</si>
  <si>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</si>
  <si>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</si>
  <si>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</si>
  <si>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</si>
  <si>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</si>
  <si>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</si>
  <si>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</si>
  <si>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</si>
  <si>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</si>
  <si>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</si>
  <si>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</si>
  <si>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</si>
  <si>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</si>
  <si>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</si>
  <si>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</si>
  <si>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</si>
  <si>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</si>
  <si>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</si>
  <si>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</si>
  <si>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</si>
  <si>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</si>
  <si>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</si>
  <si>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</si>
  <si>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</si>
  <si>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</si>
  <si>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</si>
  <si>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</si>
  <si>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</si>
  <si>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</si>
  <si>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</si>
  <si>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</si>
  <si>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</si>
  <si>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</si>
  <si>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</si>
  <si>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</si>
  <si>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</si>
  <si>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</si>
  <si>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</si>
  <si>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</si>
  <si>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</si>
  <si>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</si>
  <si>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</si>
  <si>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</si>
  <si>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</si>
  <si>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</si>
  <si>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</si>
  <si>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</si>
  <si>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</si>
  <si>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</si>
  <si>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</si>
  <si>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</si>
  <si>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</si>
  <si>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</si>
  <si>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</si>
  <si>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</si>
  <si>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</si>
  <si>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</si>
  <si>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</si>
  <si>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</si>
  <si>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</si>
  <si>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</si>
  <si>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</si>
  <si>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</si>
  <si>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</si>
  <si>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</si>
  <si>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</si>
  <si>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</si>
  <si>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</si>
  <si>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</si>
  <si>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</si>
  <si>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</si>
  <si>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</si>
  <si>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</si>
  <si>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</si>
  <si>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</si>
  <si>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</si>
  <si>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</si>
  <si>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</si>
  <si>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</si>
  <si>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</si>
  <si>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</si>
  <si>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</si>
  <si>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</si>
  <si>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</si>
  <si>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</si>
  <si>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</si>
  <si>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</si>
  <si>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</si>
  <si>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</si>
  <si>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</si>
  <si>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</si>
  <si>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</si>
  <si>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</si>
  <si>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</si>
  <si>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</si>
  <si>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</si>
  <si>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</si>
  <si>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</si>
  <si>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</si>
  <si>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</si>
  <si>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</si>
  <si>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</si>
  <si>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</si>
  <si>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</si>
  <si>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</si>
  <si>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</si>
  <si>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</si>
  <si>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</si>
  <si>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</si>
  <si>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</si>
  <si>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</si>
  <si>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</si>
  <si>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</si>
  <si>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</si>
  <si>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</si>
  <si>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</si>
  <si>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</si>
  <si>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</si>
  <si>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</si>
  <si>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</si>
  <si>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</si>
  <si>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</si>
  <si>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</si>
  <si>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</si>
  <si>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</si>
  <si>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</si>
  <si>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</si>
  <si>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</si>
  <si>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</si>
  <si>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</si>
  <si>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</si>
  <si>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</si>
  <si>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</si>
  <si>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</si>
  <si>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</si>
  <si>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</si>
  <si>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</si>
  <si>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</si>
  <si>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</si>
  <si>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</si>
  <si>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</si>
  <si>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</si>
  <si>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</si>
  <si>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</si>
  <si>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</si>
  <si>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</si>
  <si>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</si>
  <si>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</si>
  <si>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</si>
  <si>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</si>
  <si>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</si>
  <si>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</si>
  <si>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</si>
  <si>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</si>
  <si>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</si>
  <si>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</si>
  <si>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</si>
  <si>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</si>
  <si>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</si>
  <si>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</si>
  <si>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</si>
  <si>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</si>
  <si>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</si>
  <si>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</si>
  <si>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</si>
  <si>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</si>
  <si>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</si>
  <si>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</si>
  <si>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</si>
  <si>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</si>
  <si>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</si>
  <si>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</si>
  <si>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</si>
  <si>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</si>
  <si>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</si>
  <si>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</si>
  <si>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</si>
  <si>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</si>
  <si>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</si>
  <si>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</si>
  <si>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</si>
  <si>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</si>
  <si>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</si>
  <si>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</si>
  <si>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</si>
  <si>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</si>
  <si>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</si>
  <si>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</si>
  <si>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</si>
  <si>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</si>
  <si>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</si>
  <si>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</si>
  <si>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</si>
  <si>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</si>
  <si>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</si>
  <si>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</si>
  <si>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</si>
  <si>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</si>
  <si>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</si>
  <si>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</si>
  <si>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</si>
  <si>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</si>
  <si>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</si>
  <si>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</si>
  <si>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</si>
  <si>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</si>
  <si>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</si>
  <si>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</si>
  <si>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</si>
  <si>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</si>
  <si>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</si>
  <si>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</si>
  <si>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</si>
  <si>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</si>
  <si>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</si>
  <si>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</si>
  <si>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</si>
  <si>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</si>
  <si>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</si>
  <si>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</si>
  <si>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</si>
  <si>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</si>
  <si>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</si>
  <si>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</si>
  <si>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</si>
  <si>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</si>
  <si>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</si>
  <si>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</si>
  <si>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</si>
  <si>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</si>
  <si>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</si>
  <si>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</si>
  <si>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</si>
  <si>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</si>
  <si>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</si>
  <si>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</si>
  <si>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</si>
  <si>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</si>
  <si>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</si>
  <si>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</si>
  <si>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</si>
  <si>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</si>
  <si>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</si>
  <si>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</si>
  <si>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</si>
  <si>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</si>
  <si>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</si>
  <si>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</si>
  <si>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</si>
  <si>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</si>
  <si>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</si>
  <si>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</si>
  <si>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</si>
  <si>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</si>
  <si>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</si>
  <si>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</si>
  <si>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</si>
  <si>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</si>
  <si>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</si>
  <si>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</si>
  <si>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</si>
  <si>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</si>
  <si>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</si>
  <si>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</si>
  <si>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</si>
  <si>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</si>
  <si>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</si>
  <si>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</si>
  <si>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</si>
  <si>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</si>
  <si>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</si>
  <si>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</si>
  <si>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</si>
  <si>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</si>
  <si>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</si>
  <si>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</si>
  <si>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</si>
  <si>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</si>
  <si>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</si>
  <si>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</si>
  <si>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</si>
  <si>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</si>
  <si>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</si>
  <si>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</si>
  <si>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</si>
  <si>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</si>
  <si>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</si>
  <si>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</si>
  <si>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</si>
  <si>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</si>
  <si>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</si>
  <si>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</si>
  <si>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</si>
  <si>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</si>
  <si>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</si>
  <si>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</si>
  <si>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</si>
  <si>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</si>
  <si>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</si>
  <si>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</si>
  <si>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</si>
  <si>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</si>
  <si>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</si>
  <si>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</si>
  <si>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</si>
  <si>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</si>
  <si>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</si>
  <si>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</si>
  <si>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</si>
  <si>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</si>
  <si>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</si>
  <si>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</si>
  <si>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</si>
  <si>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</si>
  <si>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</si>
  <si>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</si>
  <si>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</si>
  <si>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</si>
  <si>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</si>
  <si>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</si>
  <si>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</si>
  <si>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</si>
  <si>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</si>
  <si>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</si>
  <si>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</si>
  <si>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</si>
  <si>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</si>
  <si>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</si>
  <si>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</si>
  <si>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</si>
  <si>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</si>
  <si>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</si>
  <si>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</si>
  <si>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</si>
  <si>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</si>
  <si>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</si>
  <si>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</si>
  <si>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</si>
  <si>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</si>
  <si>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</si>
  <si>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</si>
  <si>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</si>
  <si>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</si>
  <si>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</si>
  <si>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</si>
  <si>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</si>
  <si>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</si>
  <si>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</si>
  <si>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</si>
  <si>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</si>
  <si>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</si>
  <si>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</si>
  <si>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</si>
  <si>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</si>
  <si>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</si>
  <si>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</si>
  <si>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</si>
  <si>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</si>
  <si>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</si>
  <si>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</si>
  <si>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</si>
  <si>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</si>
  <si>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</si>
  <si>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</si>
  <si>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</si>
  <si>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</si>
  <si>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</si>
  <si>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</si>
  <si>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</si>
  <si>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</si>
  <si>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</si>
  <si>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</si>
  <si>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</si>
  <si>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</si>
  <si>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</si>
  <si>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</si>
  <si>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</si>
  <si>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</si>
  <si>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</si>
  <si>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</si>
  <si>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</si>
  <si>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</si>
  <si>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</si>
  <si>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</si>
  <si>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</si>
  <si>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</si>
  <si>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</si>
  <si>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</si>
  <si>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</si>
  <si>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</si>
  <si>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</si>
  <si>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</si>
  <si>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</si>
  <si>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</si>
  <si>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</si>
  <si>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</si>
  <si>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</si>
  <si>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</si>
  <si>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</si>
  <si>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</si>
  <si>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</si>
  <si>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</si>
  <si>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</si>
  <si>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</si>
  <si>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</si>
  <si>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</si>
  <si>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</si>
  <si>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</si>
  <si>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</si>
  <si>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</si>
  <si>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</si>
  <si>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</si>
  <si>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</si>
  <si>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</si>
  <si>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</si>
  <si>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</si>
  <si>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</si>
  <si>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</si>
  <si>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</si>
  <si>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</si>
  <si>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</si>
  <si>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</si>
  <si>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</si>
  <si>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</si>
  <si>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</si>
  <si>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</si>
  <si>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</si>
  <si>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</si>
  <si>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</si>
  <si>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</si>
  <si>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</si>
  <si>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</si>
  <si>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</si>
  <si>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</si>
  <si>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</si>
  <si>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</si>
  <si>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</si>
  <si>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</si>
  <si>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</si>
  <si>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</si>
  <si>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</si>
  <si>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</si>
  <si>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</si>
  <si>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</si>
  <si>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</si>
  <si>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</si>
  <si>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</si>
  <si>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</si>
  <si>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</si>
  <si>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</si>
  <si>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</si>
  <si>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</si>
  <si>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</si>
  <si>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</si>
  <si>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</si>
  <si>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</si>
  <si>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</si>
  <si>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</si>
  <si>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</si>
  <si>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</si>
  <si>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</si>
  <si>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</si>
  <si>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</si>
  <si>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</si>
  <si>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</si>
  <si>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</si>
  <si>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</si>
  <si>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</si>
  <si>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</si>
  <si>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</si>
  <si>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</si>
  <si>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</si>
  <si>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</si>
  <si>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</si>
  <si>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</si>
  <si>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</si>
  <si>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</si>
  <si>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</si>
  <si>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</si>
  <si>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</si>
  <si>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</si>
  <si>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</si>
  <si>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</si>
  <si>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</si>
  <si>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</si>
  <si>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</si>
  <si>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</si>
  <si>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</si>
  <si>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</si>
  <si>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</si>
  <si>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</si>
  <si>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</si>
  <si>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</si>
  <si>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</si>
  <si>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</si>
  <si>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</si>
  <si>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</si>
  <si>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</si>
  <si>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</si>
  <si>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</si>
  <si>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</si>
  <si>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</si>
  <si>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</si>
  <si>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</si>
  <si>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</si>
  <si>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</si>
  <si>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</si>
  <si>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</si>
  <si>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</si>
  <si>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</si>
  <si>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</si>
  <si>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</si>
  <si>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</si>
  <si>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</si>
  <si>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</si>
  <si>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</si>
  <si>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</si>
  <si>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</si>
  <si>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</si>
  <si>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</si>
  <si>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</si>
  <si>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</si>
  <si>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</si>
  <si>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</si>
  <si>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</si>
  <si>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</si>
  <si>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</si>
  <si>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</si>
  <si>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</si>
  <si>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</si>
  <si>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</si>
  <si>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</si>
  <si>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</si>
  <si>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</si>
  <si>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</si>
  <si>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</si>
  <si>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</si>
  <si>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</si>
  <si>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</si>
  <si>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</si>
  <si>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</si>
  <si>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</si>
  <si>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</si>
  <si>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</si>
  <si>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</si>
  <si>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</si>
  <si>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</si>
  <si>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</si>
  <si>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</si>
  <si>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</si>
  <si>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</si>
  <si>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</si>
  <si>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</si>
  <si>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</si>
  <si>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</si>
  <si>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</si>
  <si>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</si>
  <si>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</si>
  <si>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</si>
  <si>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</si>
  <si>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</si>
  <si>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</si>
  <si>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</si>
  <si>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</si>
  <si>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</si>
  <si>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</si>
  <si>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</si>
  <si>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</si>
  <si>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</si>
  <si>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</si>
  <si>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</si>
  <si>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</si>
  <si>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</si>
  <si>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</si>
  <si>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</si>
  <si>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</si>
  <si>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</si>
  <si>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</si>
  <si>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</si>
  <si>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</si>
  <si>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</si>
  <si>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</si>
  <si>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</si>
  <si>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</si>
  <si>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</si>
  <si>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</si>
  <si>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</si>
  <si>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</si>
  <si>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</si>
  <si>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</si>
  <si>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</si>
  <si>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</si>
  <si>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</si>
  <si>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</si>
  <si>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</si>
  <si>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</si>
  <si>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</si>
  <si>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</si>
  <si>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</si>
  <si>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</si>
  <si>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</si>
  <si>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</si>
  <si>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</si>
  <si>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</si>
  <si>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</si>
  <si>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</si>
  <si>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</si>
  <si>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</si>
  <si>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</si>
  <si>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</si>
  <si>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</si>
  <si>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</si>
  <si>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</si>
  <si>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</si>
  <si>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</si>
  <si>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</si>
  <si>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</si>
  <si>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</si>
  <si>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</si>
  <si>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</si>
  <si>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</si>
  <si>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</si>
  <si>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</si>
  <si>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</si>
  <si>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</si>
  <si>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</si>
  <si>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</si>
  <si>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</si>
  <si>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</si>
  <si>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</si>
  <si>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</si>
  <si>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</si>
  <si>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</si>
  <si>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</si>
  <si>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</si>
  <si>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</si>
  <si>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</si>
  <si>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</si>
  <si>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</si>
  <si>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</si>
  <si>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</si>
  <si>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</si>
  <si>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</si>
  <si>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</si>
  <si>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</si>
  <si>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</si>
  <si>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</si>
  <si>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</si>
  <si>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</si>
  <si>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</si>
  <si>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</si>
  <si>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</si>
  <si>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</si>
  <si>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</si>
  <si>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</si>
  <si>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</si>
  <si>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</si>
  <si>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</si>
  <si>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</si>
  <si>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</si>
  <si>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</si>
  <si>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</si>
  <si>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</si>
  <si>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</si>
  <si>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</si>
  <si>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</si>
  <si>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</si>
  <si>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</si>
  <si>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</si>
  <si>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</si>
  <si>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</si>
  <si>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</si>
  <si>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</si>
  <si>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</si>
  <si>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</si>
  <si>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</si>
  <si>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</si>
  <si>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</si>
  <si>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</si>
  <si>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</si>
  <si>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</si>
  <si>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</si>
  <si>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</si>
  <si>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</si>
  <si>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</si>
  <si>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</si>
  <si>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</si>
  <si>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</si>
  <si>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</si>
  <si>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</si>
  <si>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</si>
  <si>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</si>
  <si>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</si>
  <si>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</si>
  <si>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</si>
  <si>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</si>
  <si>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</si>
  <si>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</si>
  <si>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</si>
  <si>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</si>
  <si>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</si>
  <si>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</si>
  <si>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</si>
  <si>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</si>
  <si>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</si>
  <si>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</si>
  <si>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</si>
  <si>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</si>
  <si>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</si>
  <si>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</si>
  <si>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</si>
  <si>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</si>
  <si>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</si>
  <si>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</si>
  <si>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</si>
  <si>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</si>
  <si>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</si>
  <si>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</si>
  <si>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</si>
  <si>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</si>
  <si>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</si>
  <si>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</si>
  <si>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</si>
  <si>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</si>
  <si>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</si>
  <si>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</si>
  <si>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</si>
  <si>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</si>
  <si>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</si>
  <si>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</si>
  <si>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</si>
  <si>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</si>
  <si>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</si>
  <si>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</si>
  <si>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</si>
  <si>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</si>
  <si>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</si>
  <si>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</si>
  <si>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</si>
  <si>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</si>
  <si>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</si>
  <si>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</si>
  <si>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</si>
  <si>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</si>
  <si>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</si>
  <si>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</si>
  <si>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</si>
  <si>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</si>
  <si>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</si>
  <si>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</si>
  <si>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</si>
  <si>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</si>
  <si>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</si>
  <si>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</si>
  <si>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</si>
  <si>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</si>
  <si>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</si>
  <si>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</si>
  <si>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</si>
  <si>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</si>
  <si>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</si>
  <si>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</si>
  <si>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</si>
  <si>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</si>
  <si>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</si>
  <si>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</si>
  <si>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</si>
  <si>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</si>
  <si>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</si>
  <si>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</si>
  <si>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</si>
  <si>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</si>
  <si>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</si>
  <si>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</si>
  <si>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</si>
  <si>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</si>
  <si>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</si>
  <si>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</si>
  <si>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</si>
  <si>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</si>
  <si>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</si>
  <si>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</si>
  <si>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</si>
  <si>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</si>
  <si>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</si>
  <si>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</si>
  <si>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</si>
  <si>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</si>
  <si>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</si>
  <si>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</si>
  <si>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</si>
  <si>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</si>
  <si>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</si>
  <si>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</si>
  <si>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</si>
  <si>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</si>
  <si>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</si>
  <si>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</si>
  <si>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</si>
  <si>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</si>
  <si>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</si>
  <si>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</si>
  <si>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</si>
  <si>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</si>
  <si>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</si>
  <si>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</si>
  <si>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</si>
  <si>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</si>
  <si>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</si>
  <si>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</si>
  <si>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</si>
  <si>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</si>
  <si>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</si>
  <si>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</si>
  <si>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</si>
  <si>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</si>
  <si>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</si>
  <si>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</si>
  <si>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</si>
  <si>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</si>
  <si>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</si>
  <si>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</si>
  <si>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</si>
  <si>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</si>
  <si>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</si>
  <si>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</si>
  <si>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</si>
  <si>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</si>
  <si>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</si>
  <si>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</si>
  <si>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</si>
  <si>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</si>
  <si>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</si>
  <si>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</si>
  <si>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</si>
  <si>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</si>
  <si>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</si>
  <si>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</si>
  <si>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</si>
  <si>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</si>
  <si>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</si>
  <si>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</si>
  <si>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</si>
  <si>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</si>
  <si>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</si>
  <si>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</si>
  <si>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</si>
  <si>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</si>
  <si>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</si>
  <si>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</si>
  <si>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</si>
  <si>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</si>
  <si>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</si>
  <si>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</si>
  <si>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</si>
  <si>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</si>
  <si>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</si>
  <si>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</si>
  <si>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</si>
  <si>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</si>
  <si>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</si>
  <si>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</si>
  <si>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</si>
  <si>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</si>
  <si>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</si>
  <si>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</si>
  <si>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</si>
  <si>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</si>
  <si>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</si>
  <si>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</si>
  <si>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</si>
  <si>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</si>
  <si>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</si>
  <si>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</si>
  <si>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</si>
  <si>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</si>
  <si>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</si>
  <si>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</si>
  <si>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</si>
  <si>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</si>
  <si>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</si>
  <si>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</si>
  <si>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</si>
  <si>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</si>
  <si>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</si>
  <si>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</si>
  <si>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</si>
  <si>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</si>
  <si>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</si>
  <si>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</si>
  <si>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</si>
  <si>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</si>
  <si>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</si>
  <si>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</si>
  <si>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</si>
  <si>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</si>
  <si>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</si>
  <si>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</si>
  <si>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</si>
  <si>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</si>
  <si>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</si>
  <si>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</si>
  <si>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</si>
  <si>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</si>
  <si>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</si>
  <si>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</si>
  <si>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</si>
  <si>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</si>
  <si>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</si>
  <si>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</si>
  <si>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</si>
  <si>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</si>
  <si>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</si>
  <si>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</si>
  <si>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</si>
  <si>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</si>
  <si>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</si>
  <si>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</si>
  <si>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</si>
  <si>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</si>
  <si>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</si>
  <si>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</si>
  <si>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</si>
  <si>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</si>
  <si>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</si>
  <si>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</si>
  <si>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</si>
  <si>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</si>
  <si>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</si>
  <si>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</si>
  <si>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</si>
  <si>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</si>
  <si>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</si>
  <si>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</si>
  <si>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</si>
  <si>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</si>
  <si>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</si>
  <si>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</si>
  <si>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</si>
  <si>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</si>
  <si>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</si>
  <si>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</si>
  <si>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</si>
  <si>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</si>
  <si>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</si>
  <si>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</si>
  <si>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</si>
  <si>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</si>
  <si>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</si>
  <si>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</si>
  <si>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</si>
  <si>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</si>
  <si>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</si>
  <si>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</si>
  <si>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</si>
  <si>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</si>
  <si>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</si>
  <si>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</si>
  <si>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</si>
  <si>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</si>
  <si>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</si>
  <si>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</si>
  <si>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</si>
  <si>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</si>
  <si>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</si>
  <si>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</si>
  <si>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</si>
  <si>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</si>
  <si>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</si>
  <si>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</si>
  <si>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</si>
  <si>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</si>
  <si>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</si>
  <si>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</si>
  <si>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</si>
  <si>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</si>
  <si>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</si>
  <si>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</si>
  <si>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</si>
  <si>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</si>
  <si>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</si>
  <si>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</si>
  <si>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</si>
  <si>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</si>
  <si>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</si>
  <si>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</si>
  <si>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</si>
  <si>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</si>
  <si>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</si>
  <si>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</si>
  <si>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</si>
  <si>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</si>
  <si>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</si>
  <si>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</si>
  <si>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</si>
  <si>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</si>
  <si>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</si>
  <si>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</si>
  <si>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</si>
  <si>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</si>
  <si>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</si>
  <si>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</si>
  <si>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</si>
  <si>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</si>
  <si>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</si>
  <si>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</si>
  <si>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</si>
  <si>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</si>
  <si>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</si>
  <si>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</si>
  <si>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</si>
  <si>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</si>
  <si>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</si>
  <si>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</si>
  <si>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</si>
  <si>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</si>
  <si>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</si>
  <si>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</si>
  <si>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</si>
  <si>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</si>
  <si>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</si>
  <si>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</si>
  <si>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</si>
  <si>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</si>
  <si>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</si>
  <si>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</si>
  <si>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</si>
  <si>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</si>
  <si>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</si>
  <si>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</si>
  <si>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</si>
  <si>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</si>
  <si>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</si>
  <si>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</si>
  <si>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</si>
  <si>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</si>
  <si>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</si>
  <si>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</si>
  <si>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</si>
  <si>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</si>
  <si>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</si>
  <si>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</si>
  <si>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</si>
  <si>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</si>
  <si>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</si>
  <si>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</si>
  <si>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</si>
  <si>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</si>
  <si>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</si>
  <si>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</si>
  <si>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</si>
  <si>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</si>
  <si>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</si>
  <si>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</si>
  <si>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</si>
  <si>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</si>
  <si>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</si>
  <si>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</si>
  <si>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</si>
  <si>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</si>
  <si>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</si>
  <si>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</si>
  <si>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</si>
  <si>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</si>
  <si>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</si>
  <si>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</si>
  <si>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</si>
  <si>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</si>
  <si>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</si>
  <si>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</si>
  <si>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</si>
  <si>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</si>
  <si>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</si>
  <si>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</si>
  <si>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</si>
  <si>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</si>
  <si>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</si>
  <si>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</si>
  <si>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</si>
  <si>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</si>
  <si>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</si>
  <si>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</si>
  <si>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</si>
  <si>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</si>
  <si>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</si>
  <si>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</si>
  <si>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</si>
  <si>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</si>
  <si>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</si>
  <si>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</si>
  <si>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</si>
  <si>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</si>
  <si>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</si>
  <si>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</si>
  <si>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</si>
  <si>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</si>
  <si>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</si>
  <si>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</si>
  <si>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</si>
  <si>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</si>
  <si>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</si>
  <si>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</si>
  <si>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</si>
  <si>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</si>
  <si>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</si>
  <si>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</si>
  <si>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</si>
  <si>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</si>
  <si>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</si>
  <si>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</si>
  <si>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</si>
  <si>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</si>
  <si>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</si>
  <si>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</si>
  <si>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</si>
  <si>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</si>
  <si>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</si>
  <si>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</si>
  <si>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</si>
  <si>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</si>
  <si>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</si>
  <si>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</si>
  <si>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</si>
  <si>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</si>
  <si>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</si>
  <si>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</si>
  <si>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</si>
  <si>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</si>
  <si>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</si>
  <si>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</si>
  <si>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</si>
  <si>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</si>
  <si>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</si>
  <si>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</si>
  <si>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</si>
  <si>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</si>
  <si>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</si>
  <si>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</si>
  <si>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</si>
  <si>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</si>
  <si>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</si>
  <si>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</si>
  <si>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</si>
  <si>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</si>
  <si>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</si>
  <si>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</si>
  <si>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</si>
  <si>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</si>
  <si>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</si>
  <si>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</si>
  <si>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</si>
  <si>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</si>
  <si>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</si>
  <si>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</si>
  <si>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</si>
  <si>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</si>
  <si>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</si>
  <si>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</si>
  <si>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</si>
  <si>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</si>
  <si>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</si>
  <si>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</si>
  <si>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</si>
  <si>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</si>
  <si>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</si>
  <si>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</si>
  <si>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</si>
  <si>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</si>
  <si>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</si>
  <si>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</si>
  <si>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</si>
  <si>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</si>
  <si>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</si>
  <si>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</si>
  <si>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</si>
  <si>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</si>
  <si>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</si>
  <si>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</si>
  <si>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</si>
  <si>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</si>
  <si>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</si>
  <si>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</si>
  <si>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</si>
  <si>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</si>
  <si>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</si>
  <si>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</si>
  <si>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</si>
  <si>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</si>
  <si>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</si>
  <si>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</si>
  <si>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</si>
  <si>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</si>
  <si>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</si>
  <si>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</si>
  <si>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</si>
  <si>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</si>
  <si>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</si>
  <si>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</si>
  <si>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</si>
  <si>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</si>
  <si>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</si>
  <si>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</si>
  <si>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</si>
  <si>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</si>
  <si>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</si>
  <si>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</si>
  <si>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</si>
  <si>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</si>
  <si>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</si>
  <si>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</si>
  <si>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</si>
  <si>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</si>
  <si>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</si>
  <si>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</si>
  <si>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</si>
  <si>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</si>
  <si>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</si>
  <si>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</si>
  <si>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</si>
  <si>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</si>
  <si>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</si>
  <si>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</si>
  <si>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</si>
  <si>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</si>
  <si>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</si>
  <si>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</si>
  <si>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</si>
  <si>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</si>
  <si>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</si>
  <si>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</si>
  <si>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</si>
  <si>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</si>
  <si>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</si>
  <si>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</si>
  <si>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</si>
  <si>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</si>
  <si>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</si>
  <si>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</si>
  <si>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</si>
  <si>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</si>
  <si>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</si>
  <si>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</si>
  <si>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</si>
  <si>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</si>
  <si>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</si>
  <si>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</si>
  <si>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</si>
  <si>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</si>
  <si>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</si>
  <si>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</si>
  <si>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</si>
  <si>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</si>
  <si>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</si>
  <si>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</si>
  <si>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</si>
  <si>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</si>
  <si>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</si>
  <si>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</si>
  <si>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</si>
  <si>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</si>
  <si>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</si>
  <si>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</si>
  <si>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</si>
  <si>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</si>
  <si>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</si>
  <si>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</si>
  <si>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</si>
  <si>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</si>
  <si>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</si>
  <si>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</si>
  <si>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</si>
  <si>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</si>
  <si>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</si>
  <si>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</si>
  <si>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</si>
  <si>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</si>
  <si>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</si>
  <si>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</si>
  <si>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</si>
  <si>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</si>
  <si>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</si>
  <si>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</si>
  <si>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</si>
  <si>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</si>
  <si>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</si>
  <si>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</si>
  <si>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</si>
  <si>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</si>
  <si>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</si>
  <si>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</si>
  <si>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</si>
  <si>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</si>
  <si>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</si>
  <si>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</si>
  <si>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</si>
  <si>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</si>
  <si>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</si>
  <si>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</si>
  <si>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</si>
  <si>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</si>
  <si>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</si>
  <si>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</si>
  <si>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</si>
  <si>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</si>
  <si>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</si>
  <si>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</si>
  <si>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</si>
  <si>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</si>
  <si>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</si>
  <si>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</si>
  <si>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</si>
  <si>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</si>
  <si>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</si>
  <si>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</si>
  <si>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</si>
  <si>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</si>
  <si>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</si>
  <si>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</si>
  <si>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</si>
  <si>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</si>
  <si>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</si>
  <si>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</si>
  <si>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</si>
  <si>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</si>
  <si>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</si>
  <si>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</si>
  <si>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</si>
  <si>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</si>
  <si>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</si>
  <si>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</si>
  <si>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</si>
  <si>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</si>
  <si>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</si>
  <si>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</si>
  <si>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</si>
  <si>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</si>
  <si>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</si>
  <si>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</si>
  <si>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</si>
  <si>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</si>
  <si>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</si>
  <si>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</si>
  <si>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</si>
  <si>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</si>
  <si>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</si>
  <si>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</si>
  <si>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</si>
  <si>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</si>
  <si>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</si>
  <si>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</si>
  <si>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</si>
  <si>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</si>
  <si>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</si>
  <si>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</si>
  <si>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</si>
  <si>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</si>
  <si>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</si>
  <si>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</si>
  <si>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</si>
  <si>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</si>
  <si>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</si>
  <si>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</si>
  <si>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</si>
  <si>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</si>
  <si>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</si>
  <si>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</si>
  <si>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</si>
  <si>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</si>
  <si>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</si>
  <si>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</si>
  <si>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</si>
  <si>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</si>
  <si>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</si>
  <si>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</si>
  <si>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</si>
  <si>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</si>
  <si>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</si>
  <si>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</si>
  <si>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</si>
  <si>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</si>
  <si>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</si>
  <si>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</si>
  <si>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</si>
  <si>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</si>
  <si>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</si>
  <si>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</si>
  <si>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</si>
  <si>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</si>
  <si>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</si>
  <si>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</si>
  <si>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</si>
  <si>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</si>
  <si>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</si>
  <si>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</si>
  <si>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</si>
  <si>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</si>
  <si>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</si>
  <si>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</si>
  <si>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</si>
  <si>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</si>
  <si>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</si>
  <si>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</si>
  <si>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</si>
  <si>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</si>
  <si>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</si>
  <si>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</si>
  <si>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</si>
  <si>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</si>
  <si>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</si>
  <si>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</si>
  <si>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</si>
  <si>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</si>
  <si>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</si>
  <si>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</si>
  <si>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</si>
  <si>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</si>
  <si>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</si>
  <si>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</si>
  <si>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</si>
  <si>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</si>
  <si>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</si>
  <si>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</si>
  <si>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</si>
  <si>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</si>
  <si>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</si>
  <si>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</si>
  <si>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</si>
  <si>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</si>
  <si>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</si>
  <si>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</si>
  <si>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</si>
  <si>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</si>
  <si>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</si>
  <si>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</si>
  <si>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</si>
  <si>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</si>
  <si>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</si>
  <si>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</si>
  <si>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</si>
  <si>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</si>
  <si>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</si>
  <si>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</si>
  <si>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</si>
  <si>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</si>
  <si>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</si>
  <si>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</si>
  <si>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</si>
  <si>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</si>
  <si>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</si>
  <si>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</si>
  <si>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</si>
  <si>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</si>
  <si>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</si>
  <si>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</si>
  <si>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</si>
  <si>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</si>
  <si>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</si>
  <si>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</si>
  <si>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</si>
  <si>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</si>
  <si>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</si>
  <si>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</si>
  <si>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</si>
  <si>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</si>
  <si>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</si>
  <si>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</si>
  <si>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</si>
  <si>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</si>
  <si>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</si>
  <si>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</si>
  <si>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</si>
  <si>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</si>
  <si>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</si>
  <si>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</si>
  <si>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</si>
  <si>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</si>
  <si>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</si>
  <si>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</si>
  <si>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</si>
  <si>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</si>
  <si>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</si>
  <si>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</si>
  <si>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</si>
  <si>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</si>
  <si>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</si>
  <si>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</si>
  <si>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</si>
  <si>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</si>
  <si>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</si>
  <si>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</si>
  <si>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</si>
  <si>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</si>
  <si>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</si>
  <si>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</si>
  <si>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</si>
  <si>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</si>
  <si>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</si>
  <si>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</si>
  <si>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</si>
  <si>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</si>
  <si>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</si>
  <si>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</si>
  <si>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</si>
  <si>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</si>
  <si>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</si>
  <si>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</si>
  <si>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</si>
  <si>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</si>
  <si>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</si>
  <si>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</si>
  <si>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</si>
  <si>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</si>
  <si>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</si>
  <si>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</si>
  <si>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</si>
  <si>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</si>
  <si>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</si>
  <si>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</si>
  <si>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</si>
  <si>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</si>
  <si>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</si>
  <si>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</si>
  <si>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</si>
  <si>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</si>
  <si>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</si>
  <si>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</si>
  <si>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</si>
  <si>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</si>
  <si>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</si>
  <si>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</si>
  <si>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</si>
  <si>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</si>
  <si>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</si>
  <si>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</si>
  <si>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</si>
  <si>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</si>
  <si>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</si>
  <si>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</si>
  <si>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</si>
  <si>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</si>
  <si>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</si>
  <si>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</si>
  <si>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</si>
  <si>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</si>
  <si>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</si>
  <si>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</si>
  <si>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</si>
  <si>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</si>
  <si>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</si>
  <si>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</si>
  <si>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</si>
  <si>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</si>
  <si>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</si>
  <si>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</si>
  <si>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</si>
  <si>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</si>
  <si>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</si>
  <si>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</si>
  <si>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</si>
  <si>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</si>
  <si>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</si>
  <si>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</si>
  <si>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</si>
  <si>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</si>
  <si>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</si>
  <si>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</si>
  <si>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</si>
  <si>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</si>
  <si>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</si>
  <si>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</si>
  <si>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</si>
  <si>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</si>
  <si>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</si>
  <si>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</si>
  <si>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</si>
  <si>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</si>
  <si>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</si>
  <si>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</si>
  <si>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</si>
  <si>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</si>
  <si>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</si>
  <si>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</si>
  <si>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</si>
  <si>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</si>
  <si>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</si>
  <si>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</si>
  <si>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</si>
  <si>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</si>
  <si>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</si>
  <si>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</si>
  <si>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</si>
  <si>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</si>
  <si>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</si>
  <si>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</si>
  <si>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</si>
  <si>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</si>
  <si>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</si>
  <si>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</si>
  <si>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</si>
  <si>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</si>
  <si>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</si>
  <si>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</si>
  <si>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</si>
  <si>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</si>
  <si>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</si>
  <si>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</si>
  <si>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</si>
  <si>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</si>
  <si>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</si>
  <si>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</si>
  <si>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</si>
  <si>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</si>
  <si>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</si>
  <si>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</si>
  <si>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</si>
  <si>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</si>
  <si>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</si>
  <si>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</si>
  <si>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</si>
  <si>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</si>
  <si>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</si>
  <si>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</si>
  <si>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</si>
  <si>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</si>
  <si>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</si>
  <si>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</si>
  <si>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</si>
  <si>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</si>
  <si>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</si>
  <si>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</si>
  <si>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</si>
  <si>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</si>
  <si>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</si>
  <si>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</si>
  <si>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</si>
  <si>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</si>
  <si>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</si>
  <si>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</si>
  <si>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</si>
  <si>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</si>
  <si>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</si>
  <si>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</si>
  <si>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</si>
  <si>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</si>
  <si>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</si>
  <si>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</si>
  <si>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</si>
  <si>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</si>
  <si>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</si>
  <si>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</si>
  <si>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</si>
  <si>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</si>
  <si>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</si>
  <si>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</si>
  <si>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</si>
  <si>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</si>
  <si>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</si>
  <si>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</si>
  <si>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</si>
  <si>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</si>
  <si>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</si>
  <si>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</si>
  <si>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</si>
  <si>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</si>
  <si>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</si>
  <si>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</si>
  <si>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</si>
  <si>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</si>
  <si>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</si>
  <si>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</si>
  <si>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</si>
  <si>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</si>
  <si>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</si>
  <si>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</si>
  <si>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</si>
  <si>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</si>
  <si>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</si>
  <si>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</si>
  <si>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</si>
  <si>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</si>
  <si>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</si>
  <si>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</si>
  <si>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</si>
  <si>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</si>
  <si>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</si>
  <si>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</si>
  <si>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</si>
  <si>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</si>
  <si>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</si>
  <si>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</si>
  <si>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</si>
  <si>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</si>
  <si>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</si>
  <si>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</si>
  <si>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</si>
  <si>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</si>
  <si>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</si>
  <si>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</si>
  <si>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</si>
  <si>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</si>
  <si>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</si>
  <si>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</si>
  <si>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</si>
  <si>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</si>
  <si>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</si>
  <si>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</si>
  <si>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</si>
  <si>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</si>
  <si>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</si>
  <si>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</si>
  <si>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</si>
  <si>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</si>
  <si>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</si>
  <si>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</si>
  <si>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</si>
  <si>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</si>
  <si>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</si>
  <si>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</si>
  <si>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</si>
  <si>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</si>
  <si>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</si>
  <si>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</si>
  <si>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</si>
  <si>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</si>
  <si>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</si>
  <si>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</si>
  <si>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</si>
  <si>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</si>
  <si>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</si>
  <si>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</si>
  <si>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</si>
  <si>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</si>
  <si>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</si>
  <si>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</si>
  <si>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</si>
  <si>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</si>
  <si>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</si>
  <si>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</si>
  <si>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</si>
  <si>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</si>
  <si>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</si>
  <si>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</si>
  <si>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</si>
  <si>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</si>
  <si>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</si>
  <si>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</si>
  <si>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</si>
  <si>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</si>
  <si>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</si>
  <si>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</si>
  <si>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</si>
  <si>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</si>
  <si>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</si>
  <si>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</si>
  <si>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</si>
  <si>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</si>
  <si>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</si>
  <si>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</si>
  <si>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</si>
  <si>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</si>
  <si>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</si>
  <si>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</si>
  <si>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</si>
  <si>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</si>
  <si>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</si>
  <si>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</si>
  <si>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</si>
  <si>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</si>
  <si>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</si>
  <si>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</si>
  <si>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</si>
  <si>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</si>
  <si>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</si>
  <si>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</si>
  <si>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</si>
  <si>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</si>
  <si>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</si>
  <si>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</si>
  <si>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</si>
  <si>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</si>
  <si>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</si>
  <si>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</si>
  <si>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</si>
  <si>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</si>
  <si>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</si>
  <si>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</si>
  <si>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</si>
  <si>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</si>
  <si>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</si>
  <si>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</si>
  <si>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</si>
  <si>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</si>
  <si>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</si>
  <si>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</si>
  <si>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</si>
  <si>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</si>
  <si>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</si>
  <si>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</si>
  <si>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</si>
  <si>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</si>
  <si>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</si>
  <si>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</si>
  <si>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</si>
  <si>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</si>
  <si>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</si>
  <si>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</si>
  <si>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</si>
  <si>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</si>
  <si>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</si>
  <si>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</si>
  <si>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</si>
  <si>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</si>
  <si>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</si>
  <si>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</si>
  <si>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</si>
  <si>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</si>
  <si>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</si>
  <si>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</si>
  <si>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</si>
  <si>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</si>
  <si>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</si>
  <si>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</si>
  <si>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</si>
  <si>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</si>
  <si>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</si>
  <si>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</si>
  <si>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</si>
  <si>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</si>
  <si>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</si>
  <si>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</si>
  <si>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</si>
  <si>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</si>
  <si>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</si>
  <si>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</si>
  <si>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</si>
  <si>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</si>
  <si>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</si>
  <si>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</si>
  <si>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</si>
  <si>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</si>
  <si>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</si>
  <si>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</si>
  <si>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</si>
  <si>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</si>
  <si>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</si>
  <si>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</si>
  <si>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</si>
  <si>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</si>
  <si>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</si>
  <si>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</si>
  <si>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</si>
  <si>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</si>
  <si>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</si>
  <si>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</si>
  <si>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</si>
  <si>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</si>
  <si>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</si>
  <si>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</si>
  <si>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</si>
  <si>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</si>
  <si>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</si>
  <si>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</si>
  <si>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</si>
  <si>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</si>
  <si>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</si>
  <si>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</si>
  <si>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</si>
  <si>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</si>
  <si>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</si>
  <si>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</si>
  <si>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</si>
  <si>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</si>
  <si>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</si>
  <si>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</si>
  <si>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</si>
  <si>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</si>
  <si>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</si>
  <si>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</si>
  <si>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</si>
  <si>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</si>
  <si>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</si>
  <si>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</si>
  <si>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</si>
  <si>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</si>
  <si>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</si>
  <si>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</si>
  <si>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</si>
  <si>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</si>
  <si>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</si>
  <si>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</si>
  <si>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</si>
  <si>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</si>
  <si>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</si>
  <si>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</si>
  <si>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</si>
  <si>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</si>
  <si>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</si>
  <si>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</si>
  <si>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</si>
  <si>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</si>
  <si>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</si>
  <si>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</si>
  <si>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</si>
  <si>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</si>
  <si>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</si>
  <si>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</si>
  <si>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</si>
  <si>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</si>
  <si>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</si>
  <si>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</si>
  <si>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</si>
  <si>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</si>
  <si>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</si>
  <si>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</si>
  <si>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</si>
  <si>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</si>
  <si>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</si>
  <si>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</si>
  <si>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</si>
  <si>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</si>
  <si>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</si>
  <si>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</si>
  <si>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</si>
  <si>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</si>
  <si>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</si>
  <si>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</si>
  <si>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</si>
  <si>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</si>
  <si>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</si>
  <si>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</si>
  <si>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</si>
  <si>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</si>
  <si>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</si>
  <si>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</si>
  <si>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</si>
  <si>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</si>
  <si>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</si>
  <si>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</si>
  <si>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</si>
  <si>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</si>
  <si>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</si>
  <si>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</si>
  <si>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</si>
  <si>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</si>
  <si>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</si>
  <si>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</si>
  <si>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</si>
  <si>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</si>
  <si>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</si>
  <si>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</si>
  <si>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</si>
  <si>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</si>
  <si>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</si>
  <si>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</si>
  <si>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</si>
  <si>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</si>
  <si>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</si>
  <si>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</si>
  <si>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</si>
  <si>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</si>
  <si>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</si>
  <si>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</si>
  <si>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</si>
  <si>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</si>
  <si>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</si>
  <si>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</si>
  <si>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</si>
  <si>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</si>
  <si>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</si>
  <si>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</si>
  <si>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</si>
  <si>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</si>
  <si>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</si>
  <si>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</si>
  <si>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</si>
  <si>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</si>
  <si>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</si>
  <si>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</si>
  <si>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</si>
  <si>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</si>
  <si>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</si>
  <si>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</si>
  <si>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</si>
  <si>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</si>
  <si>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</si>
  <si>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</si>
  <si>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</si>
  <si>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</si>
  <si>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</si>
  <si>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</si>
  <si>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</si>
  <si>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</si>
  <si>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</si>
  <si>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</si>
  <si>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</si>
  <si>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</si>
  <si>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</si>
  <si>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</si>
  <si>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</si>
  <si>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</si>
  <si>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</si>
  <si>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</si>
  <si>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</si>
  <si>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</si>
  <si>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</si>
  <si>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</si>
  <si>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</si>
  <si>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</si>
  <si>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</si>
  <si>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</si>
  <si>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</si>
  <si>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</si>
  <si>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</si>
  <si>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</si>
  <si>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</si>
  <si>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</si>
  <si>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</si>
  <si>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</si>
  <si>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</si>
  <si>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</si>
  <si>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</si>
  <si>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</si>
  <si>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</si>
  <si>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</si>
  <si>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</si>
  <si>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</si>
  <si>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</si>
  <si>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</si>
  <si>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</si>
  <si>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</si>
  <si>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</si>
  <si>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</si>
  <si>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</si>
  <si>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</si>
  <si>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</si>
  <si>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</si>
  <si>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</si>
  <si>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</si>
  <si>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</si>
  <si>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</si>
  <si>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</si>
  <si>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</si>
  <si>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</si>
  <si>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</si>
  <si>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</si>
  <si>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</si>
  <si>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</si>
  <si>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</si>
  <si>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</si>
  <si>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</si>
  <si>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</si>
  <si>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</si>
  <si>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</si>
  <si>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</si>
  <si>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</si>
  <si>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</si>
  <si>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</si>
  <si>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</si>
  <si>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</si>
  <si>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</si>
  <si>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</si>
  <si>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</si>
  <si>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</si>
  <si>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</si>
  <si>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</si>
  <si>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</si>
  <si>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</si>
  <si>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</si>
  <si>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</si>
  <si>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</si>
  <si>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</si>
  <si>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</si>
  <si>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</si>
  <si>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</si>
  <si>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</si>
  <si>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</si>
  <si>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</si>
  <si>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</si>
  <si>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</si>
  <si>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</si>
  <si>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</si>
  <si>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</si>
  <si>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</si>
  <si>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</si>
  <si>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</si>
  <si>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</si>
  <si>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</si>
  <si>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</si>
  <si>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</si>
  <si>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</si>
  <si>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</si>
  <si>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</si>
  <si>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</si>
  <si>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</si>
  <si>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</si>
  <si>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</si>
  <si>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</si>
  <si>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</si>
  <si>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</si>
  <si>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</si>
  <si>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</si>
  <si>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</si>
  <si>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</si>
  <si>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</si>
  <si>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</si>
  <si>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</si>
  <si>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</si>
  <si>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</si>
  <si>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</si>
  <si>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</si>
  <si>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</si>
  <si>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</si>
  <si>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</si>
  <si>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</si>
  <si>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</si>
  <si>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</si>
  <si>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</si>
  <si>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</si>
  <si>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</si>
  <si>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</si>
  <si>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</si>
  <si>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</si>
  <si>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</si>
  <si>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</si>
  <si>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</si>
  <si>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</si>
  <si>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</si>
  <si>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</si>
  <si>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</si>
  <si>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</si>
  <si>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</si>
  <si>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</si>
  <si>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</si>
  <si>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</si>
  <si>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</si>
  <si>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</si>
  <si>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</si>
  <si>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</si>
  <si>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</si>
  <si>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</si>
  <si>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</si>
  <si>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</si>
  <si>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</si>
  <si>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</si>
  <si>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</si>
  <si>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</si>
  <si>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</si>
  <si>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</si>
  <si>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</si>
  <si>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</si>
  <si>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</si>
  <si>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</si>
  <si>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</si>
  <si>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</si>
  <si>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</si>
  <si>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</si>
  <si>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</si>
  <si>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</si>
  <si>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</si>
  <si>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</si>
  <si>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</si>
  <si>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</si>
  <si>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</si>
  <si>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</si>
  <si>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</si>
  <si>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</si>
  <si>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</si>
  <si>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</si>
  <si>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</si>
  <si>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</si>
  <si>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</si>
  <si>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</si>
  <si>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</si>
  <si>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</si>
  <si>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</si>
  <si>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</si>
  <si>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</si>
  <si>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</si>
  <si>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</si>
  <si>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</si>
  <si>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</si>
  <si>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</si>
  <si>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</si>
  <si>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</si>
  <si>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</si>
  <si>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</si>
  <si>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</si>
  <si>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</si>
  <si>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</si>
  <si>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</si>
  <si>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</si>
  <si>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</si>
  <si>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</si>
  <si>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</si>
  <si>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</si>
  <si>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</si>
  <si>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</si>
  <si>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</si>
  <si>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</si>
  <si>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</si>
  <si>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</si>
  <si>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</si>
  <si>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</si>
  <si>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</si>
  <si>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</si>
  <si>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</si>
  <si>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</si>
  <si>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</si>
  <si>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</si>
  <si>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</si>
  <si>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</si>
  <si>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</si>
  <si>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</si>
  <si>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</si>
  <si>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</si>
  <si>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</si>
  <si>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</si>
  <si>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</si>
  <si>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</si>
  <si>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</si>
  <si>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</si>
  <si>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</si>
  <si>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</si>
  <si>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</si>
  <si>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</si>
  <si>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</si>
  <si>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</si>
  <si>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</si>
  <si>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</si>
  <si>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</si>
  <si>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</si>
  <si>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</si>
  <si>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</si>
  <si>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</si>
  <si>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</si>
  <si>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</si>
  <si>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</si>
  <si>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</si>
  <si>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</si>
  <si>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</si>
  <si>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</si>
  <si>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</si>
  <si>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</si>
  <si>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</si>
  <si>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</si>
  <si>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</si>
  <si>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</si>
  <si>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</si>
  <si>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</si>
  <si>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</si>
  <si>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</si>
  <si>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</si>
  <si>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</si>
  <si>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</si>
  <si>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</si>
  <si>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</si>
  <si>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</si>
  <si>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</si>
  <si>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</si>
  <si>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</si>
  <si>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</si>
  <si>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</si>
  <si>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</si>
  <si>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</si>
  <si>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</si>
  <si>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</si>
  <si>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</si>
  <si>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</si>
  <si>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</si>
  <si>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</si>
  <si>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</si>
  <si>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</si>
  <si>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</si>
  <si>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</si>
  <si>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</si>
  <si>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</si>
  <si>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</si>
  <si>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</si>
  <si>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</si>
  <si>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</si>
  <si>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</si>
  <si>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</si>
  <si>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</si>
  <si>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</si>
  <si>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</si>
  <si>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</si>
  <si>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</si>
  <si>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</si>
  <si>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</si>
  <si>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</si>
  <si>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</si>
  <si>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</si>
  <si>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</si>
  <si>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</si>
  <si>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</si>
  <si>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</si>
  <si>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</si>
  <si>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</si>
  <si>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</si>
  <si>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</si>
  <si>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</si>
  <si>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</si>
  <si>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</si>
  <si>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</si>
  <si>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</si>
  <si>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</si>
  <si>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</si>
  <si>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</si>
  <si>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</si>
  <si>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</si>
  <si>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</si>
  <si>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</si>
  <si>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</si>
  <si>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</si>
  <si>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</si>
  <si>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</si>
  <si>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</si>
  <si>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</si>
  <si>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</si>
  <si>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</si>
  <si>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</si>
  <si>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</si>
  <si>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</si>
  <si>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</si>
  <si>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</si>
  <si>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</si>
  <si>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</si>
  <si>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</si>
  <si>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</si>
  <si>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</si>
  <si>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</si>
  <si>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</si>
  <si>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</si>
  <si>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</si>
  <si>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</si>
  <si>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</si>
  <si>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</si>
  <si>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</si>
  <si>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</si>
  <si>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</si>
  <si>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</si>
  <si>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</si>
  <si>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</si>
  <si>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</si>
  <si>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</si>
  <si>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</si>
  <si>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</si>
  <si>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</si>
  <si>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</si>
  <si>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</si>
  <si>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</si>
  <si>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</si>
  <si>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</si>
  <si>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</si>
  <si>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</si>
  <si>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</si>
  <si>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</si>
  <si>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</si>
  <si>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</si>
  <si>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</si>
  <si>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</si>
  <si>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</si>
  <si>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</si>
  <si>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</si>
  <si>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</si>
  <si>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</si>
  <si>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</si>
  <si>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</si>
  <si>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</si>
  <si>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</si>
  <si>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</si>
  <si>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</si>
  <si>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</si>
  <si>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</si>
  <si>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</si>
  <si>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</si>
  <si>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</si>
  <si>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</si>
  <si>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</si>
  <si>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</si>
  <si>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</si>
  <si>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</si>
  <si>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</si>
  <si>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</si>
  <si>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</si>
  <si>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</si>
  <si>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</si>
  <si>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</si>
  <si>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</si>
  <si>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</si>
  <si>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</si>
  <si>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</si>
  <si>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</si>
  <si>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</si>
  <si>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</si>
  <si>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</si>
  <si>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</si>
  <si>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</si>
  <si>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</si>
  <si>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</si>
  <si>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</si>
  <si>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</si>
  <si>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</si>
  <si>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</si>
  <si>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</si>
  <si>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</si>
  <si>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</si>
  <si>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</si>
  <si>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</si>
  <si>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</si>
  <si>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</si>
  <si>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</si>
  <si>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</si>
  <si>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</si>
  <si>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</si>
  <si>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</si>
  <si>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</si>
  <si>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</si>
  <si>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</si>
  <si>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</si>
  <si>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</si>
  <si>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</si>
  <si>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</si>
  <si>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</si>
  <si>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</si>
  <si>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</si>
  <si>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</si>
  <si>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</si>
  <si>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</si>
  <si>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</si>
  <si>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</si>
  <si>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</si>
  <si>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</si>
  <si>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</si>
  <si>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</si>
  <si>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</si>
  <si>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</si>
  <si>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</si>
  <si>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</si>
  <si>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</si>
  <si>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</si>
  <si>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</si>
  <si>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</si>
  <si>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</si>
  <si>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</si>
  <si>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</si>
  <si>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</si>
  <si>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</si>
  <si>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</si>
  <si>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</si>
  <si>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</si>
  <si>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</si>
  <si>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</si>
  <si>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</si>
  <si>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</si>
  <si>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</si>
  <si>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</si>
  <si>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</si>
  <si>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</si>
  <si>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</si>
  <si>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</si>
  <si>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</si>
  <si>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</si>
  <si>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</si>
  <si>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</si>
  <si>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</si>
  <si>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</si>
  <si>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</si>
  <si>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</si>
  <si>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</si>
  <si>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</si>
  <si>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</si>
  <si>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</si>
  <si>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</si>
  <si>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</si>
  <si>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</si>
  <si>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</si>
  <si>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</si>
  <si>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</si>
  <si>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</si>
  <si>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</si>
  <si>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</si>
  <si>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</si>
  <si>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</si>
  <si>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</si>
  <si>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</si>
  <si>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</si>
  <si>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</si>
  <si>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</si>
  <si>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</si>
  <si>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</si>
  <si>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</si>
  <si>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</si>
  <si>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</si>
  <si>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</si>
  <si>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</si>
  <si>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</si>
  <si>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</si>
  <si>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</si>
  <si>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</si>
  <si>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</si>
  <si>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</si>
  <si>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</si>
  <si>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</si>
  <si>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</si>
  <si>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</si>
  <si>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</si>
  <si>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</si>
  <si>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</si>
  <si>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</si>
  <si>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</si>
  <si>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</si>
  <si>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</si>
  <si>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</si>
  <si>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</si>
  <si>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</si>
  <si>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</si>
  <si>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</si>
  <si>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</si>
  <si>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</si>
  <si>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</si>
  <si>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</si>
  <si>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</si>
  <si>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</si>
  <si>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</si>
  <si>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</si>
  <si>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</si>
  <si>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</si>
  <si>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</si>
  <si>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</si>
  <si>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</si>
  <si>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</si>
  <si>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</si>
  <si>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</si>
  <si>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</si>
  <si>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</si>
  <si>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</si>
  <si>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</si>
  <si>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</si>
  <si>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</si>
  <si>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</si>
  <si>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</si>
  <si>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</si>
  <si>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</si>
  <si>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</si>
  <si>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</si>
  <si>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</si>
  <si>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</si>
  <si>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</si>
  <si>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</si>
  <si>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</si>
  <si>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</si>
  <si>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</si>
  <si>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</si>
  <si>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</si>
  <si>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</si>
  <si>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</si>
  <si>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</si>
  <si>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</si>
  <si>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</si>
  <si>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</si>
  <si>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</si>
  <si>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</si>
  <si>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</si>
  <si>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</si>
  <si>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</si>
  <si>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</si>
  <si>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</si>
  <si>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</si>
  <si>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</si>
  <si>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</si>
  <si>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</si>
  <si>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</si>
  <si>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</si>
  <si>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</si>
  <si>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</si>
  <si>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</si>
  <si>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</si>
  <si>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</si>
  <si>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</si>
  <si>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</si>
  <si>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</si>
  <si>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</si>
  <si>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</si>
  <si>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</si>
  <si>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</si>
  <si>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</si>
  <si>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</si>
  <si>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</si>
  <si>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</si>
  <si>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</si>
  <si>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</si>
  <si>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</si>
  <si>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</si>
  <si>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</si>
  <si>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</si>
  <si>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</si>
  <si>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</si>
  <si>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</si>
  <si>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</si>
  <si>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</si>
  <si>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</si>
  <si>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</si>
  <si>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</si>
  <si>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</si>
  <si>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</si>
  <si>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</si>
  <si>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</si>
  <si>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</si>
  <si>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</si>
  <si>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</si>
  <si>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</si>
  <si>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</si>
  <si>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</si>
  <si>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</si>
  <si>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</si>
  <si>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</si>
  <si>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</si>
  <si>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</si>
  <si>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</si>
  <si>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</si>
  <si>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</si>
  <si>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</si>
  <si>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</si>
  <si>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</si>
  <si>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</si>
  <si>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</si>
  <si>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</si>
  <si>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</si>
  <si>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</si>
  <si>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</si>
  <si>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</si>
  <si>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</si>
  <si>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</si>
  <si>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</si>
  <si>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</si>
  <si>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</si>
  <si>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</si>
  <si>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</si>
  <si>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</si>
  <si>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</si>
  <si>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</si>
  <si>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</si>
  <si>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</si>
  <si>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</si>
  <si>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</si>
  <si>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</si>
  <si>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</si>
  <si>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</si>
  <si>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</si>
  <si>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</si>
  <si>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</si>
  <si>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</si>
  <si>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</si>
  <si>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</si>
  <si>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</si>
  <si>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</si>
  <si>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</si>
  <si>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</si>
  <si>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</si>
  <si>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</si>
  <si>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</si>
  <si>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</si>
  <si>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</si>
  <si>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</si>
  <si>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</si>
  <si>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</si>
  <si>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</si>
  <si>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</si>
  <si>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</si>
  <si>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</si>
  <si>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</si>
  <si>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</si>
  <si>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</si>
  <si>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</si>
  <si>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</si>
  <si>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</si>
  <si>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</si>
  <si>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</si>
  <si>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</si>
  <si>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</si>
  <si>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</si>
  <si>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</si>
  <si>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</si>
  <si>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</si>
  <si>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</si>
  <si>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</si>
  <si>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</si>
  <si>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</si>
  <si>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</si>
  <si>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</si>
  <si>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</si>
  <si>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</si>
  <si>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</si>
  <si>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</si>
  <si>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</si>
  <si>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</si>
  <si>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</si>
  <si>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</si>
  <si>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</si>
  <si>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</si>
  <si>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</si>
  <si>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</si>
  <si>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</si>
  <si>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</si>
  <si>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</si>
  <si>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</si>
  <si>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</si>
  <si>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</si>
  <si>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</si>
  <si>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</si>
  <si>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</si>
  <si>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</si>
  <si>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</si>
  <si>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</si>
  <si>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</si>
  <si>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</si>
  <si>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</si>
  <si>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</si>
  <si>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</si>
  <si>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</si>
  <si>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</si>
  <si>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</si>
  <si>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</si>
  <si>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</si>
  <si>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</si>
  <si>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</si>
  <si>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</si>
  <si>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</si>
  <si>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</si>
  <si>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</si>
  <si>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</si>
  <si>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</si>
  <si>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</si>
  <si>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</si>
  <si>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</si>
  <si>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</si>
  <si>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</si>
  <si>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</si>
  <si>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</si>
  <si>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</si>
  <si>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</si>
  <si>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</si>
  <si>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</si>
  <si>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</si>
  <si>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</si>
  <si>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</si>
  <si>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</si>
  <si>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</si>
  <si>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</si>
  <si>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</si>
  <si>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</si>
  <si>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</si>
  <si>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</si>
  <si>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</si>
  <si>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</si>
  <si>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</si>
  <si>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</si>
  <si>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</si>
  <si>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</si>
  <si>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</si>
  <si>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</si>
  <si>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</si>
  <si>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</si>
  <si>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</si>
  <si>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</si>
  <si>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</si>
  <si>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</si>
  <si>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</si>
  <si>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</si>
  <si>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</si>
  <si>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</si>
  <si>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</si>
  <si>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</si>
  <si>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</si>
  <si>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</si>
  <si>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</si>
  <si>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</si>
  <si>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</si>
  <si>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</si>
  <si>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</si>
  <si>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</si>
  <si>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</si>
  <si>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</si>
  <si>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</si>
  <si>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</si>
  <si>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</si>
  <si>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</si>
  <si>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</si>
  <si>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</si>
  <si>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</si>
  <si>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</si>
  <si>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</si>
  <si>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</si>
  <si>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</si>
  <si>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</si>
  <si>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</si>
  <si>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</si>
  <si>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</si>
  <si>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</si>
  <si>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</si>
  <si>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</si>
  <si>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</si>
  <si>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</si>
  <si>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</si>
  <si>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</si>
  <si>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</si>
  <si>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</si>
  <si>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</si>
  <si>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</si>
  <si>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</si>
  <si>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</si>
  <si>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</si>
  <si>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</si>
  <si>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</si>
  <si>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</si>
  <si>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</si>
  <si>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</si>
  <si>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</si>
  <si>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</si>
  <si>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</si>
  <si>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</si>
  <si>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</si>
  <si>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</si>
  <si>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</si>
  <si>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</si>
  <si>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</si>
  <si>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</si>
  <si>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</si>
  <si>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</si>
  <si>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</si>
  <si>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</si>
  <si>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</si>
  <si>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</si>
  <si>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</si>
  <si>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</si>
  <si>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</si>
  <si>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</si>
  <si>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</si>
  <si>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</si>
  <si>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</si>
  <si>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</si>
  <si>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</si>
  <si>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</si>
  <si>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</si>
  <si>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</si>
  <si>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</si>
  <si>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</si>
  <si>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</si>
  <si>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</si>
  <si>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</si>
  <si>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</si>
  <si>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</si>
  <si>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</si>
  <si>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</si>
  <si>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</si>
  <si>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</si>
  <si>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</si>
  <si>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</si>
  <si>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</si>
  <si>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</si>
  <si>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</si>
  <si>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</si>
  <si>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</si>
  <si>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</si>
  <si>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</si>
  <si>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</si>
  <si>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</si>
  <si>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</si>
  <si>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</si>
  <si>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</si>
  <si>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</si>
  <si>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</si>
  <si>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</si>
  <si>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</si>
  <si>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</si>
  <si>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</si>
  <si>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</si>
  <si>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</si>
  <si>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</si>
  <si>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</si>
  <si>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</si>
  <si>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</si>
  <si>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</si>
  <si>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</si>
  <si>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</si>
  <si>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</si>
  <si>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</si>
  <si>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</si>
  <si>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</si>
  <si>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</si>
  <si>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</si>
  <si>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</si>
  <si>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</si>
  <si>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</si>
  <si>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</si>
  <si>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</si>
  <si>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</si>
  <si>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</si>
  <si>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</si>
  <si>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</si>
  <si>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</si>
  <si>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</si>
  <si>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</si>
  <si>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</si>
  <si>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</si>
  <si>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</si>
  <si>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</si>
  <si>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</si>
  <si>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</si>
  <si>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</si>
  <si>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</si>
  <si>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</si>
  <si>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</si>
  <si>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</si>
  <si>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</si>
  <si>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</si>
  <si>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</si>
  <si>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</si>
  <si>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</si>
  <si>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</si>
  <si>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</si>
  <si>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</si>
  <si>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</si>
  <si>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</si>
  <si>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</si>
  <si>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</si>
  <si>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</si>
  <si>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</si>
  <si>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</si>
  <si>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</si>
  <si>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</si>
  <si>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</si>
  <si>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</si>
  <si>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</si>
  <si>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</si>
  <si>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</si>
  <si>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</si>
  <si>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</si>
  <si>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</si>
  <si>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</si>
  <si>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</si>
  <si>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</si>
  <si>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</si>
  <si>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</si>
  <si>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</si>
  <si>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</si>
  <si>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</si>
  <si>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</si>
  <si>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</si>
  <si>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</si>
  <si>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</si>
  <si>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</si>
  <si>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</si>
  <si>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</si>
  <si>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</si>
  <si>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</si>
  <si>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</si>
  <si>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</si>
  <si>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</si>
  <si>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</si>
  <si>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</si>
  <si>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</si>
  <si>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</si>
  <si>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</si>
  <si>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</si>
  <si>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</si>
  <si>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</si>
  <si>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</si>
  <si>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</si>
  <si>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</si>
  <si>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</si>
  <si>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</si>
  <si>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</si>
  <si>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</si>
  <si>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</si>
  <si>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</si>
  <si>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</si>
  <si>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</si>
  <si>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</si>
  <si>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</si>
  <si>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</si>
  <si>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</si>
  <si>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</si>
  <si>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</si>
  <si>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</si>
  <si>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</si>
  <si>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</si>
  <si>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</si>
  <si>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</si>
  <si>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</si>
  <si>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</si>
  <si>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</si>
  <si>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</si>
  <si>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</si>
  <si>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</si>
  <si>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</si>
  <si>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</si>
  <si>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</si>
  <si>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</si>
  <si>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</si>
  <si>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</si>
  <si>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</si>
  <si>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</si>
  <si>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</si>
  <si>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</si>
  <si>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</si>
  <si>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</si>
  <si>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</si>
  <si>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</si>
  <si>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</si>
  <si>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</si>
  <si>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</si>
  <si>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</si>
  <si>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</si>
  <si>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</si>
  <si>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</si>
  <si>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</si>
  <si>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</si>
  <si>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</si>
  <si>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</si>
  <si>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</si>
  <si>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</si>
  <si>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</si>
  <si>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</si>
  <si>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</si>
  <si>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</si>
  <si>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</si>
  <si>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</si>
  <si>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</si>
  <si>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</si>
  <si>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</si>
  <si>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</si>
  <si>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</si>
  <si>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</si>
  <si>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</si>
  <si>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</si>
  <si>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</si>
  <si>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</si>
  <si>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</si>
  <si>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</si>
  <si>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</si>
  <si>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</si>
  <si>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</si>
  <si>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</si>
  <si>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</si>
  <si>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</si>
  <si>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</si>
  <si>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</si>
  <si>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</si>
  <si>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</si>
  <si>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</si>
  <si>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</si>
  <si>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</si>
  <si>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</si>
  <si>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</si>
  <si>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</si>
  <si>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</si>
  <si>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</si>
  <si>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</si>
  <si>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</si>
  <si>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</si>
  <si>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</si>
  <si>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</si>
  <si>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</si>
  <si>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</si>
  <si>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</si>
  <si>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</si>
  <si>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</si>
  <si>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</si>
  <si>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</si>
  <si>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</si>
  <si>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</si>
  <si>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</si>
  <si>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</si>
  <si>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</si>
  <si>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</si>
  <si>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</si>
  <si>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</si>
  <si>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</si>
  <si>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</si>
  <si>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</si>
  <si>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</si>
  <si>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</si>
  <si>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</si>
  <si>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</si>
  <si>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</si>
  <si>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</si>
  <si>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</si>
  <si>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</si>
  <si>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</si>
  <si>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</si>
  <si>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</si>
  <si>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</si>
  <si>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</si>
  <si>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</si>
  <si>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</si>
  <si>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</si>
  <si>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</si>
  <si>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</si>
  <si>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</si>
  <si>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</si>
  <si>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</si>
  <si>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</si>
  <si>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</si>
  <si>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</si>
  <si>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</si>
  <si>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</si>
  <si>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</si>
  <si>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</si>
  <si>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</si>
  <si>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</si>
  <si>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</si>
  <si>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</si>
  <si>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</si>
  <si>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</si>
  <si>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</si>
  <si>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</si>
  <si>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</si>
  <si>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</si>
  <si>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</si>
  <si>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</si>
  <si>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</si>
  <si>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</si>
  <si>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</si>
  <si>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</si>
  <si>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</si>
  <si>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</si>
  <si>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</si>
  <si>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</si>
  <si>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</si>
  <si>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</si>
  <si>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</si>
  <si>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</si>
  <si>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</si>
  <si>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</si>
  <si>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</si>
  <si>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</si>
  <si>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</si>
  <si>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</si>
  <si>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</si>
  <si>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</si>
  <si>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</si>
  <si>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</si>
  <si>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</si>
  <si>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</si>
  <si>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</si>
  <si>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</si>
  <si>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</si>
  <si>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</si>
  <si>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</si>
  <si>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</si>
  <si>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</si>
  <si>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</si>
  <si>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</si>
  <si>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</si>
  <si>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</si>
  <si>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</si>
  <si>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</si>
  <si>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</si>
  <si>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</si>
  <si>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</si>
  <si>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</si>
  <si>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</si>
  <si>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</si>
  <si>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</si>
  <si>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</si>
  <si>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</si>
  <si>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</si>
  <si>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</si>
  <si>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</si>
  <si>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</si>
  <si>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</si>
  <si>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</si>
  <si>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</si>
  <si>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</si>
  <si>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</si>
  <si>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</si>
  <si>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</si>
  <si>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</si>
  <si>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</si>
  <si>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</si>
  <si>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</si>
  <si>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</si>
  <si>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</si>
  <si>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</si>
  <si>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</si>
  <si>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</si>
  <si>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</si>
  <si>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</si>
  <si>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</si>
  <si>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</si>
  <si>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</si>
  <si>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</si>
  <si>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</si>
  <si>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</si>
  <si>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</si>
  <si>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</si>
  <si>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</si>
  <si>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</si>
  <si>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</si>
  <si>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</si>
  <si>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</si>
  <si>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</si>
  <si>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</si>
  <si>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</si>
  <si>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</si>
  <si>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</si>
  <si>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</si>
  <si>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</si>
  <si>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</si>
  <si>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</si>
  <si>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</si>
  <si>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</si>
  <si>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</si>
  <si>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</si>
  <si>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</si>
  <si>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</si>
  <si>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</si>
  <si>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</si>
  <si>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</si>
  <si>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</si>
  <si>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</si>
  <si>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</si>
  <si>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</si>
  <si>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</si>
  <si>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</si>
  <si>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</si>
  <si>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</si>
  <si>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</si>
  <si>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</si>
  <si>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</si>
  <si>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</si>
  <si>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</si>
  <si>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</si>
  <si>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</si>
  <si>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</si>
  <si>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</si>
  <si>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</si>
  <si>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</si>
  <si>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</si>
  <si>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</si>
  <si>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</si>
  <si>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</si>
  <si>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</si>
  <si>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</si>
  <si>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</si>
  <si>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</si>
  <si>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</si>
  <si>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</si>
  <si>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</si>
  <si>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</si>
  <si>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</si>
  <si>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</si>
  <si>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</si>
  <si>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</si>
  <si>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</si>
  <si>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</si>
  <si>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</si>
  <si>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</si>
  <si>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</si>
  <si>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</si>
  <si>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</si>
  <si>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</si>
  <si>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</si>
  <si>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</si>
  <si>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</si>
  <si>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</si>
  <si>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</si>
  <si>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</si>
  <si>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</si>
  <si>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</si>
  <si>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</si>
  <si>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</si>
  <si>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</si>
  <si>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</si>
  <si>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</si>
  <si>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</si>
  <si>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</si>
  <si>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</si>
  <si>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</si>
  <si>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</si>
  <si>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</si>
  <si>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</si>
  <si>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</si>
  <si>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</si>
  <si>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</si>
  <si>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</si>
  <si>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</si>
  <si>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</si>
  <si>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</si>
  <si>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</si>
  <si>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</si>
  <si>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</si>
  <si>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</si>
  <si>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</si>
  <si>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</si>
  <si>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</si>
  <si>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</si>
  <si>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</si>
  <si>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</si>
  <si>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</si>
  <si>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</si>
  <si>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</si>
  <si>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</si>
  <si>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</si>
  <si>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</si>
  <si>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</si>
  <si>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</si>
  <si>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</si>
  <si>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</si>
  <si>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</si>
  <si>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</si>
  <si>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</si>
  <si>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</si>
  <si>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</si>
  <si>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</si>
  <si>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</si>
  <si>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</si>
  <si>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</si>
  <si>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</si>
  <si>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</si>
  <si>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</si>
  <si>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</si>
  <si>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</si>
  <si>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</si>
  <si>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</si>
  <si>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</si>
  <si>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</si>
  <si>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</si>
  <si>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</si>
  <si>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</si>
  <si>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</si>
  <si>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</si>
  <si>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</si>
  <si>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</si>
  <si>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</si>
  <si>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</si>
  <si>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</si>
  <si>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</si>
  <si>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</si>
  <si>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</si>
  <si>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</si>
  <si>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</si>
  <si>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</si>
  <si>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</si>
  <si>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</si>
  <si>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</si>
  <si>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</si>
  <si>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</si>
  <si>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</si>
  <si>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</si>
  <si>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</si>
  <si>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</si>
  <si>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</si>
  <si>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</si>
  <si>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</si>
  <si>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</si>
  <si>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</si>
  <si>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</si>
  <si>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</si>
  <si>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</si>
  <si>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</si>
  <si>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</si>
  <si>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</si>
  <si>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</si>
  <si>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</si>
  <si>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</si>
  <si>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</si>
  <si>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</si>
  <si>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</si>
  <si>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</si>
  <si>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</si>
  <si>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</si>
  <si>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</si>
  <si>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</si>
  <si>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</si>
  <si>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</si>
  <si>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</si>
  <si>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</si>
  <si>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</si>
  <si>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</si>
  <si>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</si>
  <si>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</si>
  <si>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</si>
  <si>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</si>
  <si>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</si>
  <si>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</si>
  <si>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</si>
  <si>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</si>
  <si>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</si>
  <si>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</si>
  <si>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</si>
  <si>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</si>
  <si>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</si>
  <si>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</si>
  <si>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</si>
  <si>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</si>
  <si>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</si>
  <si>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</si>
  <si>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</si>
  <si>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</si>
  <si>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</si>
  <si>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</si>
  <si>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</si>
  <si>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</si>
  <si>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</si>
  <si>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</si>
  <si>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</si>
  <si>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</si>
  <si>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</si>
  <si>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</si>
  <si>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</si>
  <si>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</si>
  <si>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</si>
  <si>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</si>
  <si>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</si>
  <si>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</si>
  <si>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</si>
  <si>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</si>
  <si>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</si>
  <si>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</si>
  <si>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</si>
  <si>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</si>
  <si>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</si>
  <si>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</si>
  <si>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</si>
  <si>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</si>
  <si>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</si>
  <si>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</si>
  <si>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</si>
  <si>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</si>
  <si>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</si>
  <si>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</si>
  <si>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</si>
  <si>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</si>
  <si>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</si>
  <si>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</si>
  <si>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</si>
  <si>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</si>
  <si>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</si>
  <si>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</si>
  <si>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</si>
  <si>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</si>
  <si>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</si>
  <si>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</si>
  <si>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</si>
  <si>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</si>
  <si>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</si>
  <si>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</si>
  <si>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</si>
  <si>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</si>
  <si>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</si>
  <si>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</si>
  <si>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</si>
  <si>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</si>
  <si>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</si>
  <si>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</si>
  <si>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</si>
  <si>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</si>
  <si>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</si>
  <si>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</si>
  <si>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</si>
  <si>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</si>
  <si>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</si>
  <si>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</si>
  <si>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</si>
  <si>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</si>
  <si>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</si>
  <si>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</si>
  <si>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</si>
  <si>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</si>
  <si>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</si>
  <si>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</si>
  <si>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</si>
  <si>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</si>
  <si>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</si>
  <si>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</si>
  <si>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</si>
  <si>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</si>
  <si>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</si>
  <si>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</si>
  <si>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</si>
  <si>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</si>
  <si>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</si>
  <si>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</si>
  <si>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</si>
  <si>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</si>
  <si>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</si>
  <si>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</si>
  <si>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</si>
  <si>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</si>
  <si>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</si>
  <si>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</si>
  <si>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</si>
  <si>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</si>
  <si>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</si>
  <si>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</si>
  <si>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</si>
  <si>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</si>
  <si>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</si>
  <si>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</si>
  <si>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</si>
  <si>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</si>
  <si>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</si>
  <si>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</si>
  <si>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</si>
  <si>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</si>
  <si>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</si>
  <si>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</si>
  <si>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</si>
  <si>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</si>
  <si>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</si>
  <si>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</si>
  <si>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</si>
  <si>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</si>
  <si>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</si>
  <si>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</si>
  <si>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</si>
  <si>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</si>
  <si>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</si>
  <si>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</si>
  <si>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</si>
  <si>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</si>
  <si>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</si>
  <si>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</si>
  <si>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</si>
  <si>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</si>
  <si>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</si>
  <si>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</si>
  <si>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</si>
  <si>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</si>
  <si>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</si>
  <si>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</si>
  <si>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</si>
  <si>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</si>
  <si>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</si>
  <si>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</si>
  <si>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</si>
  <si>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</si>
  <si>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</si>
  <si>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</si>
  <si>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</si>
  <si>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</si>
  <si>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</si>
  <si>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</si>
  <si>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</si>
  <si>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</si>
  <si>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</si>
  <si>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</si>
  <si>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</si>
  <si>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</si>
  <si>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</si>
  <si>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</si>
  <si>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</si>
  <si>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</si>
  <si>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</si>
  <si>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</si>
  <si>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</si>
  <si>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</si>
  <si>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</si>
  <si>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</si>
  <si>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</si>
  <si>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</si>
  <si>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</si>
  <si>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</si>
  <si>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</si>
  <si>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</si>
  <si>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</si>
  <si>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</si>
  <si>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</si>
  <si>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</si>
  <si>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</si>
  <si>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</si>
  <si>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</si>
  <si>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</si>
  <si>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</si>
  <si>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</si>
  <si>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</si>
  <si>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</si>
  <si>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</si>
  <si>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</si>
  <si>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</si>
  <si>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</si>
  <si>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</si>
  <si>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</si>
  <si>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</si>
  <si>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</si>
  <si>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</si>
  <si>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</si>
  <si>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</si>
  <si>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</si>
  <si>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</si>
  <si>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</si>
  <si>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</si>
  <si>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</si>
  <si>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</si>
  <si>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</si>
  <si>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</si>
  <si>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</si>
  <si>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</si>
  <si>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</si>
  <si>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</si>
  <si>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</si>
  <si>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</si>
  <si>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</si>
  <si>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</si>
  <si>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</si>
  <si>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</si>
  <si>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</si>
  <si>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</si>
  <si>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</si>
  <si>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</si>
  <si>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</si>
  <si>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</si>
  <si>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</si>
  <si>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</si>
  <si>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</si>
  <si>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</si>
  <si>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</si>
  <si>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</si>
  <si>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</si>
  <si>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</si>
  <si>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</si>
  <si>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</si>
  <si>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</si>
  <si>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</si>
  <si>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</si>
  <si>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</si>
  <si>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</si>
  <si>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</si>
  <si>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</si>
  <si>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</si>
  <si>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</si>
  <si>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</si>
  <si>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</si>
  <si>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</si>
  <si>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</si>
  <si>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</si>
  <si>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</si>
  <si>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</si>
  <si>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</si>
  <si>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</si>
  <si>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</si>
  <si>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</si>
  <si>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</si>
  <si>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</si>
  <si>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</si>
  <si>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</si>
  <si>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</si>
  <si>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</si>
  <si>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</si>
  <si>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</si>
  <si>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</si>
  <si>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</si>
  <si>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</si>
  <si>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</si>
  <si>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</si>
  <si>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</si>
  <si>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</si>
  <si>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</si>
  <si>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</si>
  <si>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</si>
  <si>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</si>
  <si>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</si>
  <si>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</si>
  <si>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</si>
  <si>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</si>
  <si>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</si>
  <si>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</si>
  <si>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</si>
  <si>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</si>
  <si>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</si>
  <si>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</si>
  <si>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</si>
  <si>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</si>
  <si>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</si>
  <si>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</si>
  <si>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</si>
  <si>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</si>
  <si>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</si>
  <si>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</si>
  <si>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</si>
  <si>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</si>
  <si>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</si>
  <si>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</si>
  <si>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</si>
  <si>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</si>
  <si>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</si>
  <si>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</si>
  <si>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</si>
  <si>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</si>
  <si>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</si>
  <si>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</si>
  <si>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</si>
  <si>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</si>
  <si>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</si>
  <si>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</si>
  <si>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</si>
  <si>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</si>
  <si>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</si>
  <si>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</si>
  <si>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</si>
  <si>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</si>
  <si>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</si>
  <si>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</si>
  <si>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</si>
  <si>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</si>
  <si>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</si>
  <si>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</si>
  <si>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</si>
  <si>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</si>
  <si>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</si>
  <si>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</si>
  <si>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</si>
  <si>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</si>
  <si>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</si>
  <si>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</si>
  <si>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</si>
  <si>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</si>
  <si>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</si>
  <si>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</si>
  <si>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</si>
  <si>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</si>
  <si>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</si>
  <si>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</si>
  <si>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</si>
  <si>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</si>
  <si>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</si>
  <si>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</si>
  <si>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</si>
  <si>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</si>
  <si>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</si>
  <si>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</si>
  <si>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</si>
  <si>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</si>
  <si>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</si>
  <si>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</si>
  <si>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</si>
  <si>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</si>
  <si>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</si>
  <si>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</si>
  <si>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</si>
  <si>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</si>
  <si>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</si>
  <si>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</si>
  <si>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</si>
  <si>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</si>
  <si>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</si>
  <si>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</si>
  <si>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</si>
  <si>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</si>
  <si>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</si>
  <si>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</si>
  <si>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</si>
  <si>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</si>
  <si>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</si>
  <si>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</si>
  <si>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</si>
  <si>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</si>
  <si>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</si>
  <si>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</si>
  <si>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</si>
  <si>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</si>
  <si>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</si>
  <si>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</si>
  <si>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</si>
  <si>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</si>
  <si>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</si>
  <si>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</si>
  <si>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</si>
  <si>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</si>
  <si>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</si>
  <si>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</si>
  <si>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</si>
  <si>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</si>
  <si>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</si>
  <si>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</si>
  <si>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</si>
  <si>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</si>
  <si>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</si>
  <si>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</si>
  <si>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</si>
  <si>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</si>
  <si>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</si>
  <si>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</si>
  <si>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</si>
  <si>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</si>
  <si>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</si>
  <si>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</si>
  <si>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</si>
  <si>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</si>
  <si>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</si>
  <si>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</si>
  <si>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</si>
  <si>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</si>
  <si>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</si>
  <si>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</si>
  <si>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</si>
  <si>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</si>
  <si>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</si>
  <si>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</si>
  <si>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</si>
  <si>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</si>
  <si>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</si>
  <si>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</si>
  <si>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</si>
  <si>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</si>
  <si>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</si>
  <si>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</si>
  <si>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</si>
  <si>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</si>
  <si>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</si>
  <si>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</si>
  <si>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</si>
  <si>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</si>
  <si>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</si>
  <si>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</si>
  <si>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</si>
  <si>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</si>
  <si>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</si>
  <si>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</si>
  <si>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</si>
  <si>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</si>
  <si>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</si>
  <si>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</si>
  <si>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</si>
  <si>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</si>
  <si>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</si>
  <si>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</si>
  <si>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</si>
  <si>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</si>
  <si>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</si>
  <si>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</si>
  <si>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</si>
  <si>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</si>
  <si>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</si>
  <si>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</si>
  <si>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</si>
  <si>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</si>
  <si>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</si>
  <si>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</si>
  <si>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</si>
  <si>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</si>
  <si>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</si>
  <si>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</si>
  <si>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</si>
  <si>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</si>
  <si>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</si>
  <si>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</si>
  <si>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</si>
  <si>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</si>
  <si>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</si>
  <si>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</si>
  <si>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</si>
  <si>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</si>
  <si>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</si>
  <si>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</si>
  <si>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</si>
  <si>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</si>
  <si>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</si>
  <si>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</si>
  <si>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</si>
  <si>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</si>
  <si>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</si>
  <si>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</si>
  <si>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</si>
  <si>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</si>
  <si>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</si>
  <si>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</si>
  <si>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</si>
  <si>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</si>
  <si>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</si>
  <si>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</si>
  <si>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</si>
  <si>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</si>
  <si>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</si>
  <si>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</si>
  <si>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</si>
  <si>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</si>
  <si>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</si>
  <si>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</si>
  <si>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</si>
  <si>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</si>
  <si>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</si>
  <si>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</si>
  <si>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</si>
  <si>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</si>
  <si>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</si>
  <si>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</si>
  <si>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</si>
  <si>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</si>
  <si>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</si>
  <si>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</si>
  <si>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</si>
  <si>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</si>
  <si>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</si>
  <si>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</si>
  <si>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</si>
  <si>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</si>
  <si>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</si>
  <si>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</si>
  <si>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</si>
  <si>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</si>
  <si>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</si>
  <si>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</si>
  <si>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</si>
  <si>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</si>
  <si>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</si>
  <si>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</si>
  <si>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</si>
  <si>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</si>
  <si>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</si>
  <si>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</si>
  <si>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</si>
  <si>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</si>
  <si>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</si>
  <si>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</si>
  <si>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</si>
  <si>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</si>
  <si>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</si>
  <si>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</si>
  <si>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</si>
  <si>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</si>
  <si>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</si>
  <si>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</si>
  <si>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</si>
  <si>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</si>
  <si>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</si>
  <si>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</si>
  <si>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</si>
  <si>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</si>
  <si>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</si>
  <si>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</si>
  <si>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</si>
  <si>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</si>
  <si>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</si>
  <si>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</si>
  <si>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</si>
  <si>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</si>
  <si>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</si>
  <si>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</si>
  <si>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</si>
  <si>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</si>
  <si>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</si>
  <si>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</si>
  <si>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</si>
  <si>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</si>
  <si>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</si>
  <si>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</si>
  <si>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</si>
  <si>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</si>
  <si>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</si>
  <si>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</si>
  <si>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</si>
  <si>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</si>
  <si>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</si>
  <si>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</si>
  <si>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</si>
  <si>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</si>
  <si>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</si>
  <si>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</si>
  <si>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</si>
  <si>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</si>
  <si>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</si>
  <si>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</si>
  <si>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</si>
  <si>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</si>
  <si>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</si>
  <si>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</si>
  <si>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</si>
  <si>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</si>
  <si>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</si>
  <si>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</si>
  <si>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</si>
  <si>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</si>
  <si>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</si>
  <si>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</si>
  <si>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</si>
  <si>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</si>
  <si>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</si>
  <si>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</si>
  <si>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</si>
  <si>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</si>
  <si>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</si>
  <si>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</si>
  <si>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</si>
  <si>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</si>
  <si>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</si>
  <si>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</si>
  <si>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</si>
  <si>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</si>
  <si>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</si>
  <si>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</si>
  <si>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</si>
  <si>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</si>
  <si>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</si>
  <si>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</si>
  <si>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</si>
  <si>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</si>
  <si>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</si>
  <si>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</si>
  <si>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</si>
  <si>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</si>
  <si>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</si>
  <si>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</si>
  <si>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</si>
  <si>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</si>
  <si>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</si>
  <si>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</si>
  <si>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</si>
  <si>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</si>
  <si>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</si>
  <si>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</si>
  <si>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</si>
  <si>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</si>
  <si>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</si>
  <si>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</si>
  <si>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</si>
  <si>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</si>
  <si>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</si>
  <si>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</si>
  <si>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</si>
  <si>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</si>
  <si>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</si>
  <si>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</si>
  <si>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</si>
  <si>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</si>
  <si>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</si>
  <si>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</si>
  <si>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</si>
  <si>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</si>
  <si>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</si>
  <si>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</si>
  <si>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</si>
  <si>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</si>
  <si>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</si>
  <si>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</si>
  <si>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</si>
  <si>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</si>
  <si>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</si>
  <si>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</si>
  <si>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</si>
  <si>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</si>
  <si>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</si>
  <si>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</si>
  <si>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</si>
  <si>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</si>
  <si>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</si>
  <si>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</si>
  <si>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</si>
  <si>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</si>
  <si>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</si>
  <si>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</si>
  <si>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</si>
  <si>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</si>
  <si>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</si>
  <si>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</si>
  <si>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</si>
  <si>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</si>
  <si>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</si>
  <si>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</si>
  <si>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</si>
  <si>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</si>
  <si>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</si>
  <si>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</si>
  <si>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</si>
  <si>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</si>
  <si>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</si>
  <si>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</si>
  <si>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</si>
  <si>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</si>
  <si>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</si>
  <si>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</si>
  <si>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</si>
  <si>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</si>
  <si>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</si>
  <si>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</si>
  <si>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</si>
  <si>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</si>
  <si>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</si>
  <si>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</si>
  <si>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</si>
  <si>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</si>
  <si>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</si>
  <si>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</si>
  <si>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</si>
  <si>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</si>
  <si>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</si>
  <si>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</si>
  <si>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</si>
  <si>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</si>
  <si>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</si>
  <si>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</si>
  <si>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</si>
  <si>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</si>
  <si>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</si>
  <si>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</si>
  <si>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</si>
  <si>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</si>
  <si>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</si>
  <si>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</si>
  <si>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</si>
  <si>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</si>
  <si>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</si>
  <si>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</si>
  <si>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</si>
  <si>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</si>
  <si>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</si>
  <si>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</si>
  <si>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</si>
  <si>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</si>
  <si>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</si>
  <si>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</si>
  <si>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</si>
  <si>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</si>
  <si>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</si>
  <si>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</si>
  <si>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</si>
  <si>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</si>
  <si>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</si>
  <si>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</si>
  <si>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</si>
  <si>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</si>
  <si>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</si>
  <si>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</si>
  <si>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</si>
  <si>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</si>
  <si>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</si>
  <si>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</si>
  <si>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</si>
  <si>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</si>
  <si>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</si>
  <si>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</si>
  <si>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</si>
  <si>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</si>
  <si>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</si>
  <si>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</si>
  <si>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</si>
  <si>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</si>
  <si>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</si>
  <si>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</si>
  <si>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</si>
  <si>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</si>
  <si>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</si>
  <si>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</si>
  <si>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</si>
  <si>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</si>
  <si>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</si>
  <si>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</si>
  <si>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</si>
  <si>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</si>
  <si>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</si>
  <si>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</si>
  <si>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</si>
  <si>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</si>
  <si>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</si>
  <si>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</si>
  <si>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</si>
  <si>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</si>
  <si>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</si>
  <si>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</si>
  <si>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</si>
  <si>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</si>
  <si>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</si>
  <si>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</si>
  <si>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</si>
  <si>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</si>
  <si>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</si>
  <si>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</si>
  <si>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</si>
  <si>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</si>
  <si>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</si>
  <si>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</si>
  <si>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</si>
  <si>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</si>
  <si>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</si>
  <si>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</si>
  <si>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</si>
  <si>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</si>
  <si>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</si>
  <si>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</si>
  <si>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</si>
  <si>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</si>
  <si>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</si>
  <si>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</si>
  <si>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</si>
  <si>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</si>
  <si>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</si>
  <si>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</si>
  <si>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</si>
  <si>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</si>
  <si>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</si>
  <si>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</si>
  <si>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</si>
  <si>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</si>
  <si>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</si>
  <si>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</si>
  <si>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</si>
  <si>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</si>
  <si>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</si>
  <si>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</si>
  <si>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</si>
  <si>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</si>
  <si>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</si>
  <si>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</si>
  <si>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</si>
  <si>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</si>
  <si>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</si>
  <si>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</si>
  <si>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</si>
  <si>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</si>
  <si>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</si>
  <si>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</si>
  <si>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</si>
  <si>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</si>
  <si>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</si>
  <si>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</si>
  <si>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</si>
  <si>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</si>
  <si>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</si>
  <si>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</si>
  <si>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</si>
  <si>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</si>
  <si>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</si>
  <si>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</si>
  <si>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</si>
  <si>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</si>
  <si>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</si>
  <si>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</si>
  <si>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</si>
  <si>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</si>
  <si>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</si>
  <si>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</si>
  <si>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</si>
  <si>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</si>
  <si>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</si>
  <si>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</si>
  <si>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</si>
  <si>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</si>
  <si>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</si>
  <si>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</si>
  <si>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</si>
  <si>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</si>
  <si>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</si>
  <si>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</si>
  <si>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</si>
  <si>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</si>
  <si>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</si>
  <si>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</si>
  <si>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</si>
  <si>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</si>
  <si>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</si>
  <si>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</si>
  <si>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</si>
  <si>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</si>
  <si>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</si>
  <si>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</si>
  <si>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</si>
  <si>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</si>
  <si>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</si>
  <si>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</si>
  <si>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</si>
  <si>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</si>
  <si>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</si>
  <si>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</si>
  <si>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</si>
  <si>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</si>
  <si>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</si>
  <si>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</si>
  <si>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</si>
  <si>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</si>
  <si>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</si>
  <si>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</si>
  <si>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</si>
  <si>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</si>
  <si>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</si>
  <si>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</si>
  <si>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</si>
  <si>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</si>
  <si>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</si>
  <si>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</si>
  <si>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</si>
  <si>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</si>
  <si>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</si>
  <si>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</si>
  <si>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</si>
  <si>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</si>
  <si>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</si>
  <si>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</si>
  <si>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</si>
  <si>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</si>
  <si>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</si>
  <si>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</si>
  <si>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</si>
  <si>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</si>
  <si>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</si>
  <si>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</si>
  <si>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</si>
  <si>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</si>
  <si>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</si>
  <si>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</si>
  <si>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</si>
  <si>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</si>
  <si>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</si>
  <si>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</si>
  <si>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</si>
  <si>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</si>
  <si>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</si>
  <si>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</si>
  <si>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</si>
  <si>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</si>
  <si>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</si>
  <si>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</si>
  <si>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</si>
  <si>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</si>
  <si>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</si>
  <si>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</si>
  <si>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</si>
  <si>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</si>
  <si>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</si>
  <si>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</si>
  <si>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</si>
  <si>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</si>
  <si>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</si>
  <si>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</si>
  <si>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</si>
  <si>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</si>
  <si>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</si>
  <si>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</si>
  <si>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</si>
  <si>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</si>
  <si>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</si>
  <si>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</si>
  <si>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</si>
  <si>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</si>
  <si>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</si>
  <si>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</si>
  <si>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</si>
  <si>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</si>
  <si>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</si>
  <si>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</si>
  <si>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</si>
  <si>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</si>
  <si>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</si>
  <si>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</si>
  <si>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</si>
  <si>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</si>
  <si>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</si>
  <si>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</si>
  <si>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</si>
  <si>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</si>
  <si>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</si>
  <si>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</si>
  <si>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</si>
  <si>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</si>
  <si>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</si>
  <si>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</si>
  <si>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</si>
  <si>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</si>
  <si>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</si>
  <si>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</si>
  <si>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</si>
  <si>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</si>
  <si>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</si>
  <si>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</si>
  <si>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</si>
  <si>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</si>
  <si>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</si>
  <si>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</si>
  <si>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</si>
  <si>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</si>
  <si>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</si>
  <si>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</si>
  <si>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</si>
  <si>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</si>
  <si>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</si>
  <si>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</si>
  <si>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</si>
  <si>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</si>
  <si>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</si>
  <si>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</si>
  <si>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</si>
  <si>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</si>
  <si>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</si>
  <si>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</si>
  <si>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</si>
  <si>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</si>
  <si>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</si>
  <si>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</si>
  <si>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</si>
  <si>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</si>
  <si>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</si>
  <si>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</si>
  <si>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</si>
  <si>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</si>
  <si>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</si>
  <si>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</si>
  <si>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</si>
  <si>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</si>
  <si>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</si>
  <si>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</si>
  <si>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</si>
  <si>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</si>
  <si>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</si>
  <si>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</si>
  <si>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</si>
  <si>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</si>
  <si>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</si>
  <si>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</si>
  <si>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</si>
  <si>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</si>
  <si>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</si>
  <si>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</si>
  <si>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</si>
  <si>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</si>
  <si>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</si>
  <si>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</si>
  <si>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</si>
  <si>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</si>
  <si>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</si>
  <si>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</si>
  <si>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</si>
  <si>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</si>
  <si>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</si>
  <si>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</si>
  <si>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</si>
  <si>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</si>
  <si>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</si>
  <si>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</si>
  <si>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</si>
  <si>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</si>
  <si>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</si>
  <si>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</si>
  <si>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</si>
  <si>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</si>
  <si>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</si>
  <si>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</si>
  <si>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</si>
  <si>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</si>
  <si>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</si>
  <si>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</si>
  <si>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</si>
  <si>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</si>
  <si>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</si>
  <si>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</si>
  <si>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</si>
  <si>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</si>
  <si>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</si>
  <si>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</si>
  <si>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</si>
  <si>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</si>
  <si>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</si>
  <si>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</si>
  <si>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</si>
  <si>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</si>
  <si>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</si>
  <si>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</si>
  <si>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</si>
  <si>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</si>
  <si>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</si>
  <si>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</si>
  <si>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</si>
  <si>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</si>
  <si>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</si>
  <si>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</si>
  <si>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</si>
  <si>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</si>
  <si>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</si>
  <si>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</si>
  <si>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</si>
  <si>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</si>
  <si>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</si>
  <si>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</si>
  <si>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</si>
  <si>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</si>
  <si>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</si>
  <si>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</si>
  <si>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</si>
  <si>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</si>
  <si>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</si>
  <si>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</si>
  <si>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</si>
  <si>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</si>
  <si>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</si>
  <si>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</si>
  <si>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</si>
  <si>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</si>
  <si>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</si>
  <si>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</si>
  <si>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</si>
  <si>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</si>
  <si>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</si>
  <si>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</si>
  <si>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</si>
  <si>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</si>
  <si>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</si>
  <si>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</si>
  <si>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</si>
  <si>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</si>
  <si>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</si>
  <si>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</si>
  <si>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</si>
  <si>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</si>
  <si>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</si>
  <si>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</si>
  <si>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</si>
  <si>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</si>
  <si>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</si>
  <si>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</si>
  <si>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</si>
  <si>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</si>
  <si>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</si>
  <si>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</si>
  <si>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</si>
  <si>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</si>
  <si>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</si>
  <si>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</si>
  <si>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</si>
  <si>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</si>
  <si>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</si>
  <si>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</si>
  <si>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</si>
  <si>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</si>
  <si>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</si>
  <si>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</si>
  <si>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</si>
  <si>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</si>
  <si>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</si>
  <si>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</si>
  <si>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</si>
  <si>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</si>
  <si>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</si>
  <si>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</si>
  <si>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</si>
  <si>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</si>
  <si>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</si>
  <si>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</si>
  <si>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</si>
  <si>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</si>
  <si>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</si>
  <si>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</si>
  <si>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</si>
  <si>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</si>
  <si>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</si>
  <si>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</si>
  <si>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</si>
  <si>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</si>
  <si>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</si>
  <si>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</si>
  <si>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</si>
  <si>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</si>
  <si>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</si>
  <si>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</si>
  <si>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</si>
  <si>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</si>
  <si>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</si>
  <si>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</si>
  <si>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</si>
  <si>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</si>
  <si>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</si>
  <si>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</si>
  <si>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</si>
  <si>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</si>
  <si>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</si>
  <si>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</si>
  <si>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</si>
  <si>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</si>
  <si>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</si>
  <si>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</si>
  <si>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</si>
  <si>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</si>
  <si>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</si>
  <si>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</si>
  <si>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</si>
  <si>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</si>
  <si>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</si>
  <si>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</si>
  <si>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</si>
  <si>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</si>
  <si>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</si>
  <si>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</si>
  <si>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</si>
  <si>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</si>
  <si>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</si>
  <si>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</si>
  <si>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</si>
  <si>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</si>
  <si>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</si>
  <si>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</si>
  <si>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</si>
  <si>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</si>
  <si>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</si>
  <si>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</si>
  <si>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</si>
  <si>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</si>
  <si>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</si>
  <si>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</si>
  <si>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</si>
  <si>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</si>
  <si>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</si>
  <si>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</si>
  <si>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</si>
  <si>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</si>
  <si>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</si>
  <si>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</si>
  <si>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</si>
  <si>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</si>
  <si>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</si>
  <si>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</si>
  <si>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</si>
  <si>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</si>
  <si>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</si>
  <si>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</si>
  <si>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</si>
  <si>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</si>
  <si>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</si>
  <si>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</si>
  <si>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</si>
  <si>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</si>
  <si>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</si>
  <si>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</si>
  <si>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</si>
  <si>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</si>
  <si>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</si>
  <si>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</si>
  <si>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</si>
  <si>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</si>
  <si>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</si>
  <si>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</si>
  <si>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</si>
  <si>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</si>
  <si>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</si>
  <si>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</si>
  <si>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</si>
  <si>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</si>
  <si>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</si>
  <si>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</si>
  <si>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</si>
  <si>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</si>
  <si>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</si>
  <si>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</si>
  <si>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</si>
  <si>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</si>
  <si>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</si>
  <si>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</si>
  <si>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</si>
  <si>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</si>
  <si>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</si>
  <si>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</si>
  <si>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</si>
  <si>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</si>
  <si>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</si>
  <si>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</si>
  <si>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</si>
  <si>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</si>
  <si>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</si>
  <si>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</si>
  <si>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</si>
  <si>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</si>
  <si>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</si>
  <si>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</si>
  <si>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</si>
  <si>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</si>
  <si>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</si>
  <si>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</si>
  <si>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</si>
  <si>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</si>
  <si>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</si>
  <si>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</si>
  <si>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</si>
  <si>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</si>
  <si>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</si>
  <si>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</si>
  <si>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</si>
  <si>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</si>
  <si>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</si>
  <si>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</si>
  <si>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</si>
  <si>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</si>
  <si>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</si>
  <si>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</si>
  <si>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</si>
  <si>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</si>
  <si>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</si>
  <si>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</si>
  <si>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</si>
  <si>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</si>
  <si>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</si>
  <si>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</si>
  <si>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</si>
  <si>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</si>
  <si>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</si>
  <si>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</si>
  <si>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</si>
  <si>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</si>
  <si>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</si>
  <si>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</si>
  <si>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</si>
  <si>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</si>
  <si>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</si>
  <si>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</si>
  <si>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</si>
  <si>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</si>
  <si>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</si>
  <si>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</si>
  <si>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</si>
  <si>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</si>
  <si>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</si>
  <si>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</si>
  <si>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</si>
  <si>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</si>
  <si>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</si>
  <si>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</si>
  <si>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</si>
  <si>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</si>
  <si>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</si>
  <si>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</si>
  <si>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</si>
  <si>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</si>
  <si>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</si>
  <si>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</si>
  <si>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</si>
  <si>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</si>
  <si>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</si>
  <si>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</si>
  <si>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</si>
  <si>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</si>
  <si>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</si>
  <si>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</si>
  <si>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</si>
  <si>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</si>
  <si>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</si>
  <si>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</si>
  <si>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</si>
  <si>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</si>
  <si>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</si>
  <si>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</si>
  <si>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</si>
  <si>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</si>
  <si>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</si>
  <si>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</si>
  <si>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</si>
  <si>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</si>
  <si>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</si>
  <si>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</si>
  <si>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</si>
  <si>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</si>
  <si>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</si>
  <si>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</si>
  <si>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</si>
  <si>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</si>
  <si>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</si>
  <si>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</si>
  <si>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</si>
  <si>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</si>
  <si>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</si>
  <si>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</si>
  <si>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</si>
  <si>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</si>
  <si>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</si>
  <si>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</si>
  <si>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</si>
  <si>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</si>
  <si>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</si>
  <si>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</si>
  <si>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</si>
  <si>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</si>
  <si>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</si>
  <si>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</si>
  <si>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</si>
  <si>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</si>
  <si>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</si>
  <si>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</si>
  <si>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</si>
  <si>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</si>
  <si>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</si>
  <si>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</si>
  <si>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</si>
  <si>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</si>
  <si>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</si>
  <si>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</si>
  <si>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</si>
  <si>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</si>
  <si>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</si>
  <si>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</si>
  <si>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</si>
  <si>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</si>
  <si>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</si>
  <si>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</si>
  <si>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</si>
  <si>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</si>
  <si>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</si>
  <si>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</si>
  <si>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</si>
  <si>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</si>
  <si>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</si>
  <si>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</si>
  <si>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</si>
  <si>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</si>
  <si>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</si>
  <si>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</si>
  <si>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</si>
  <si>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</si>
  <si>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</si>
  <si>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</si>
  <si>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</si>
  <si>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</si>
  <si>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</si>
  <si>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</si>
  <si>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</si>
  <si>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</si>
  <si>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</si>
  <si>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</si>
  <si>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</si>
  <si>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</si>
  <si>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</si>
  <si>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</si>
  <si>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</si>
  <si>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</si>
  <si>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</si>
  <si>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</si>
  <si>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</si>
  <si>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</si>
  <si>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</si>
  <si>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</si>
  <si>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</si>
  <si>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</si>
  <si>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</si>
  <si>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</si>
  <si>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</si>
  <si>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</si>
  <si>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</si>
  <si>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</si>
  <si>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</si>
  <si>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</si>
  <si>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</si>
  <si>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</si>
  <si>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</si>
  <si>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</si>
  <si>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</si>
  <si>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</si>
  <si>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</si>
  <si>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</si>
  <si>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</si>
  <si>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</si>
  <si>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</si>
  <si>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</si>
  <si>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</si>
  <si>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</si>
  <si>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</si>
  <si>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</si>
  <si>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</si>
  <si>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</si>
  <si>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</si>
  <si>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</si>
  <si>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</si>
  <si>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</si>
  <si>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</si>
  <si>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</si>
  <si>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</si>
  <si>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</si>
  <si>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</si>
  <si>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</si>
  <si>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</si>
  <si>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</si>
  <si>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</si>
  <si>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</si>
  <si>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</si>
  <si>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</si>
  <si>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</si>
  <si>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</si>
  <si>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</si>
  <si>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</si>
  <si>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</si>
  <si>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</si>
  <si>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</si>
  <si>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</si>
  <si>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</si>
  <si>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</si>
  <si>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</si>
  <si>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</si>
  <si>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</si>
  <si>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</si>
  <si>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</si>
  <si>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</si>
  <si>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</si>
  <si>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</si>
  <si>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</si>
  <si>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</si>
  <si>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</si>
  <si>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</si>
  <si>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</si>
  <si>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</si>
  <si>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</si>
  <si>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</si>
  <si>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</si>
  <si>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</si>
  <si>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</si>
  <si>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</si>
  <si>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</si>
  <si>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</si>
  <si>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</si>
  <si>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</si>
  <si>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</si>
  <si>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</si>
  <si>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</si>
  <si>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</si>
  <si>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</si>
  <si>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</si>
  <si>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</si>
  <si>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</si>
  <si>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</si>
  <si>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</si>
  <si>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</si>
  <si>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</si>
  <si>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</si>
  <si>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</si>
  <si>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</si>
  <si>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</si>
  <si>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</si>
  <si>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</si>
  <si>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</si>
  <si>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</si>
  <si>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</si>
  <si>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</si>
  <si>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</si>
  <si>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</si>
  <si>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</si>
  <si>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</si>
  <si>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</si>
  <si>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</si>
  <si>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</si>
  <si>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</si>
  <si>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</si>
  <si>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</si>
  <si>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</si>
  <si>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</si>
  <si>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</si>
  <si>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</si>
  <si>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</si>
  <si>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</si>
  <si>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</si>
  <si>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</si>
  <si>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</si>
  <si>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</si>
  <si>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</si>
  <si>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</si>
  <si>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</si>
  <si>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</si>
  <si>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</si>
  <si>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</si>
  <si>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</si>
  <si>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</si>
  <si>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</si>
  <si>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</si>
  <si>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</si>
  <si>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</si>
  <si>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</si>
  <si>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</si>
  <si>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</si>
  <si>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</si>
  <si>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</si>
  <si>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</si>
  <si>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</si>
  <si>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</si>
  <si>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</si>
  <si>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</si>
  <si>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</si>
  <si>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</si>
  <si>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</si>
  <si>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</si>
  <si>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</si>
  <si>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</si>
  <si>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</si>
  <si>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</si>
  <si>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</si>
  <si>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</si>
  <si>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</si>
  <si>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</si>
  <si>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</si>
  <si>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</si>
  <si>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</si>
  <si>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</si>
  <si>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</si>
  <si>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</si>
  <si>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</si>
  <si>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</si>
  <si>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</si>
  <si>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</si>
  <si>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</si>
  <si>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</si>
  <si>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</si>
  <si>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</si>
  <si>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</si>
  <si>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</si>
  <si>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</si>
  <si>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</si>
  <si>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</si>
  <si>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</si>
  <si>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</si>
  <si>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</si>
  <si>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</si>
  <si>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</si>
  <si>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</si>
  <si>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</si>
  <si>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</si>
  <si>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</si>
  <si>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</si>
  <si>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</si>
  <si>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</si>
  <si>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</si>
  <si>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</si>
  <si>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</si>
  <si>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</si>
  <si>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</si>
  <si>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</si>
  <si>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</si>
  <si>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</si>
  <si>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</si>
  <si>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</si>
  <si>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</si>
  <si>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</si>
  <si>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</si>
  <si>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</si>
  <si>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</si>
  <si>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</si>
  <si>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</si>
  <si>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</si>
  <si>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</si>
  <si>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</si>
  <si>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</si>
  <si>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</si>
  <si>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</si>
  <si>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</si>
  <si>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</si>
  <si>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</si>
  <si>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</si>
  <si>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</si>
  <si>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</si>
  <si>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</si>
  <si>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</si>
  <si>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</si>
  <si>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</si>
  <si>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</si>
  <si>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</si>
  <si>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</si>
  <si>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</si>
  <si>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</si>
  <si>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</si>
  <si>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</si>
  <si>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</si>
  <si>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</si>
  <si>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</si>
  <si>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</si>
  <si>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</si>
  <si>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</si>
  <si>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</si>
  <si>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</si>
  <si>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</si>
  <si>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</si>
  <si>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</si>
  <si>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</si>
  <si>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</si>
  <si>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</si>
  <si>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</si>
  <si>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</si>
  <si>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</si>
  <si>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</si>
  <si>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</si>
  <si>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</si>
  <si>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</si>
  <si>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</si>
  <si>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</si>
  <si>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</si>
  <si>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</si>
  <si>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</si>
  <si>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</si>
  <si>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</si>
  <si>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</si>
  <si>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</si>
  <si>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</si>
  <si>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</si>
  <si>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</si>
  <si>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</si>
  <si>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</si>
  <si>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</si>
  <si>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</si>
  <si>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</si>
  <si>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</si>
  <si>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</si>
  <si>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</si>
  <si>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</si>
  <si>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</si>
  <si>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</si>
  <si>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</si>
  <si>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</si>
  <si>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</si>
  <si>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</si>
  <si>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</si>
  <si>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</si>
  <si>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</si>
  <si>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</si>
  <si>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</si>
  <si>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</si>
  <si>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</si>
  <si>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</si>
  <si>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</si>
  <si>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</si>
  <si>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</si>
  <si>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</si>
  <si>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</si>
  <si>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</si>
  <si>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</si>
  <si>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</si>
  <si>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</si>
  <si>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</si>
  <si>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</si>
  <si>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</si>
  <si>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</si>
  <si>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</si>
  <si>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</si>
  <si>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</si>
  <si>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</si>
  <si>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</si>
  <si>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</si>
  <si>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</si>
  <si>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</si>
  <si>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</si>
  <si>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</si>
  <si>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</si>
  <si>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</si>
  <si>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</si>
  <si>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</si>
  <si>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</si>
  <si>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</si>
  <si>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</si>
  <si>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</si>
  <si>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</si>
  <si>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</si>
  <si>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</si>
  <si>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</si>
  <si>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</si>
  <si>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</si>
  <si>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</si>
  <si>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</si>
  <si>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</si>
  <si>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</si>
  <si>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</si>
  <si>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</si>
  <si>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</si>
  <si>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</si>
  <si>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</si>
  <si>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</si>
  <si>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</si>
  <si>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</si>
  <si>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</si>
  <si>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</si>
  <si>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</si>
  <si>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</si>
  <si>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</si>
  <si>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</si>
  <si>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</si>
  <si>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</si>
  <si>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</si>
  <si>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</si>
  <si>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</si>
  <si>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</si>
  <si>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</si>
  <si>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</si>
  <si>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</si>
  <si>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</si>
  <si>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</si>
  <si>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</si>
  <si>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</si>
  <si>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</si>
  <si>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</si>
  <si>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</si>
  <si>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</si>
  <si>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</si>
  <si>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</si>
  <si>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</si>
  <si>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</si>
  <si>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</si>
  <si>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</si>
  <si>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</si>
  <si>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</si>
  <si>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</si>
  <si>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</si>
  <si>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</si>
  <si>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</si>
  <si>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</si>
  <si>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</si>
  <si>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</si>
  <si>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</si>
  <si>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</si>
  <si>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</si>
  <si>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</si>
  <si>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</si>
  <si>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</si>
  <si>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</si>
  <si>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</si>
  <si>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</si>
  <si>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</si>
  <si>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</si>
  <si>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</si>
  <si>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</si>
  <si>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</si>
  <si>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</si>
  <si>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</si>
  <si>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</si>
  <si>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</si>
  <si>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</si>
  <si>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</si>
  <si>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</si>
  <si>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</si>
  <si>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</si>
  <si>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</si>
  <si>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</si>
  <si>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</si>
  <si>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</si>
  <si>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</si>
  <si>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</si>
  <si>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</si>
  <si>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</si>
  <si>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</si>
  <si>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</si>
  <si>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</si>
  <si>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</si>
  <si>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</si>
  <si>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</si>
  <si>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</si>
  <si>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</si>
  <si>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</si>
  <si>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</si>
  <si>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</si>
  <si>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</si>
  <si>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</si>
  <si>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</si>
  <si>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</si>
  <si>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</si>
  <si>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</si>
  <si>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</si>
  <si>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</si>
  <si>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</si>
  <si>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</si>
  <si>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</si>
  <si>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</si>
  <si>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</si>
  <si>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</si>
  <si>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</si>
  <si>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</si>
  <si>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</si>
  <si>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</si>
  <si>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</si>
  <si>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</si>
  <si>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</si>
  <si>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</si>
  <si>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</si>
  <si>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</si>
  <si>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</si>
  <si>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</si>
  <si>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</si>
  <si>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</si>
  <si>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</si>
  <si>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</si>
  <si>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</si>
  <si>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</si>
  <si>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</si>
  <si>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</si>
  <si>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</si>
  <si>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</si>
  <si>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</si>
  <si>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</si>
  <si>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</si>
  <si>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</si>
  <si>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</si>
  <si>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</si>
  <si>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</si>
  <si>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</si>
  <si>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</si>
  <si>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</si>
  <si>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</si>
  <si>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</si>
  <si>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</si>
  <si>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</si>
  <si>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</si>
  <si>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</si>
  <si>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</si>
  <si>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</si>
  <si>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</si>
  <si>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</si>
  <si>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</si>
  <si>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</si>
  <si>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</si>
  <si>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</si>
  <si>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</si>
  <si>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</si>
  <si>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</si>
  <si>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</si>
  <si>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</si>
  <si>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</si>
  <si>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</si>
  <si>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</si>
  <si>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</si>
  <si>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</si>
  <si>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</si>
  <si>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</si>
  <si>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</si>
  <si>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</si>
  <si>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</si>
  <si>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</si>
  <si>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</si>
  <si>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</si>
  <si>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</si>
  <si>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</si>
  <si>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</si>
  <si>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</si>
  <si>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</si>
  <si>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</si>
  <si>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</si>
  <si>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</si>
  <si>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</si>
  <si>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</si>
  <si>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</si>
  <si>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</si>
  <si>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</si>
  <si>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</si>
  <si>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</si>
  <si>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</si>
  <si>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</si>
  <si>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</si>
  <si>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</si>
  <si>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</si>
  <si>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</si>
  <si>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</si>
  <si>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</si>
  <si>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</si>
  <si>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</si>
  <si>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</si>
  <si>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</si>
  <si>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</si>
  <si>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</si>
  <si>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</si>
  <si>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</si>
  <si>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</si>
  <si>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</si>
  <si>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</si>
  <si>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</si>
  <si>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</si>
  <si>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</si>
  <si>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</si>
  <si>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</si>
  <si>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</si>
  <si>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</si>
  <si>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</si>
  <si>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</si>
  <si>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</si>
  <si>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</si>
  <si>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</si>
  <si>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</si>
  <si>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</si>
  <si>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</si>
  <si>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</si>
  <si>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</si>
  <si>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</si>
  <si>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</si>
  <si>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</si>
  <si>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</si>
  <si>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</si>
  <si>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</si>
  <si>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</si>
  <si>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</si>
  <si>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</si>
  <si>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</si>
  <si>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</si>
  <si>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</si>
  <si>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</si>
  <si>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</si>
  <si>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</si>
  <si>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</si>
  <si>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</si>
  <si>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</si>
  <si>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</si>
  <si>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</si>
  <si>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</si>
  <si>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</si>
  <si>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</si>
  <si>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</si>
  <si>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</si>
  <si>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</si>
  <si>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</si>
  <si>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</si>
  <si>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</si>
  <si>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</si>
  <si>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</si>
  <si>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</si>
  <si>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</si>
  <si>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</si>
  <si>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</si>
  <si>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</si>
  <si>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</si>
  <si>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</si>
  <si>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</si>
  <si>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</si>
  <si>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</si>
  <si>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</si>
  <si>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</si>
  <si>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</si>
  <si>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</si>
  <si>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</si>
  <si>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</si>
  <si>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</si>
  <si>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</si>
  <si>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</si>
  <si>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</si>
  <si>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</si>
  <si>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</si>
  <si>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</si>
  <si>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</si>
  <si>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</si>
  <si>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</si>
  <si>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</si>
  <si>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</si>
  <si>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</si>
  <si>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</si>
  <si>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</si>
  <si>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</si>
  <si>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</si>
  <si>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</si>
  <si>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</si>
  <si>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</si>
  <si>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</si>
  <si>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</si>
  <si>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</si>
  <si>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</si>
  <si>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</si>
  <si>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</si>
  <si>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</si>
  <si>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</si>
  <si>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</si>
  <si>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</si>
  <si>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</si>
  <si>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</si>
  <si>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</si>
  <si>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</si>
  <si>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</si>
  <si>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</si>
  <si>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</si>
  <si>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</si>
  <si>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</si>
  <si>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</si>
  <si>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</si>
  <si>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</si>
  <si>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</si>
  <si>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</si>
  <si>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</si>
  <si>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</si>
  <si>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</si>
  <si>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</si>
  <si>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</si>
  <si>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</si>
  <si>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</si>
  <si>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</si>
  <si>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</si>
  <si>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</si>
  <si>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</si>
  <si>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</si>
  <si>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</si>
  <si>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</si>
  <si>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</si>
  <si>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</si>
  <si>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</si>
  <si>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</si>
  <si>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</si>
  <si>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</si>
  <si>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</si>
  <si>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</si>
  <si>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</si>
  <si>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</si>
  <si>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</si>
  <si>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</si>
  <si>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</si>
  <si>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</si>
  <si>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</si>
  <si>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</si>
  <si>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</si>
  <si>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</si>
  <si>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</si>
  <si>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</si>
  <si>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</si>
  <si>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</si>
  <si>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</si>
  <si>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</si>
  <si>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</si>
  <si>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</si>
  <si>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</si>
  <si>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</si>
  <si>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</si>
  <si>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</si>
  <si>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</si>
  <si>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</si>
  <si>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</si>
  <si>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</si>
  <si>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</si>
  <si>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</si>
  <si>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</si>
  <si>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</si>
  <si>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</si>
  <si>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</si>
  <si>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</si>
  <si>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</si>
  <si>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</si>
  <si>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</si>
  <si>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</si>
  <si>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</si>
  <si>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</si>
  <si>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</si>
  <si>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</si>
  <si>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</si>
  <si>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</si>
  <si>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</si>
  <si>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</si>
  <si>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</si>
  <si>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</si>
  <si>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</si>
  <si>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</si>
  <si>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</si>
  <si>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</si>
  <si>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</si>
  <si>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</si>
  <si>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</si>
  <si>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</si>
  <si>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</si>
  <si>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</si>
  <si>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</si>
  <si>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</si>
  <si>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</si>
  <si>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</si>
  <si>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</si>
  <si>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</si>
  <si>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</si>
  <si>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</si>
  <si>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</si>
  <si>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</si>
  <si>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</si>
  <si>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</si>
  <si>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</si>
  <si>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</si>
  <si>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</si>
  <si>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</si>
  <si>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</si>
  <si>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</si>
  <si>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</si>
  <si>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</si>
  <si>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</si>
  <si>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</si>
  <si>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</si>
  <si>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</si>
  <si>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</si>
  <si>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</si>
  <si>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</si>
  <si>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</si>
  <si>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</si>
  <si>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</si>
  <si>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</si>
  <si>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</si>
  <si>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</si>
  <si>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</si>
  <si>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</si>
  <si>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</si>
  <si>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</si>
  <si>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</si>
  <si>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</si>
  <si>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</si>
  <si>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</si>
  <si>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</si>
  <si>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</si>
  <si>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</si>
  <si>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</si>
  <si>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</si>
  <si>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</si>
  <si>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</si>
  <si>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</si>
  <si>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</si>
  <si>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</si>
  <si>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</si>
  <si>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</si>
  <si>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</si>
  <si>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</si>
  <si>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</si>
  <si>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</si>
  <si>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</si>
  <si>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</si>
  <si>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</si>
  <si>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</si>
  <si>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</si>
  <si>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</si>
  <si>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</si>
  <si>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</si>
  <si>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</si>
  <si>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</si>
  <si>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</si>
  <si>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</si>
  <si>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</si>
  <si>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</si>
  <si>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</si>
  <si>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</si>
  <si>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</si>
  <si>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</si>
  <si>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</si>
  <si>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</si>
  <si>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</si>
  <si>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</si>
  <si>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</si>
  <si>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</si>
  <si>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</si>
  <si>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</si>
  <si>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</si>
  <si>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</si>
  <si>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</si>
  <si>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</si>
  <si>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</si>
  <si>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</si>
  <si>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</si>
  <si>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</si>
  <si>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</si>
  <si>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</si>
  <si>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</si>
  <si>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</si>
  <si>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</si>
  <si>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</si>
  <si>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</si>
  <si>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</si>
  <si>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</si>
  <si>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</si>
  <si>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</si>
  <si>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</si>
  <si>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</si>
  <si>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</si>
  <si>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</si>
  <si>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</si>
  <si>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</si>
  <si>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</si>
  <si>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</si>
  <si>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</si>
  <si>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</si>
  <si>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</si>
  <si>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</si>
  <si>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</si>
  <si>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</si>
  <si>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</si>
  <si>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</si>
  <si>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</si>
  <si>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</si>
  <si>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</si>
  <si>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</si>
  <si>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</si>
  <si>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</si>
  <si>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</si>
  <si>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</si>
  <si>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</si>
  <si>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</si>
  <si>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</si>
  <si>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</si>
  <si>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</si>
  <si>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</si>
  <si>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</si>
  <si>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</si>
  <si>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</si>
  <si>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</si>
  <si>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</si>
  <si>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</si>
  <si>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</si>
  <si>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</si>
  <si>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</si>
  <si>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</si>
  <si>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</si>
  <si>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</si>
  <si>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</si>
  <si>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</si>
  <si>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</si>
  <si>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</si>
  <si>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</si>
  <si>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</si>
  <si>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</si>
  <si>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</si>
  <si>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</si>
  <si>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</si>
  <si>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</si>
  <si>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</si>
  <si>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</si>
  <si>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</si>
  <si>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</si>
  <si>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</si>
  <si>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</si>
  <si>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</si>
  <si>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</si>
  <si>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</si>
  <si>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</si>
  <si>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</si>
  <si>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</si>
  <si>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</si>
  <si>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</si>
  <si>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</si>
  <si>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</si>
  <si>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</si>
  <si>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</si>
  <si>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</si>
  <si>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</si>
  <si>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</si>
  <si>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</si>
  <si>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</si>
  <si>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</si>
  <si>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</si>
  <si>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</si>
  <si>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</si>
  <si>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</si>
  <si>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</si>
  <si>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</si>
  <si>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</si>
  <si>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</si>
  <si>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</si>
  <si>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</si>
  <si>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</si>
  <si>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</si>
  <si>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</si>
  <si>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</si>
  <si>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</si>
  <si>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</si>
  <si>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</si>
  <si>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</si>
  <si>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</si>
  <si>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</si>
  <si>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</si>
  <si>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</si>
  <si>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</si>
  <si>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</si>
  <si>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</si>
  <si>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</si>
  <si>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</si>
  <si>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</si>
  <si>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</si>
  <si>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</si>
  <si>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</si>
  <si>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</si>
  <si>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</si>
  <si>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</si>
  <si>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</si>
  <si>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</si>
  <si>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</si>
  <si>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</si>
  <si>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</si>
  <si>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</si>
  <si>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</si>
  <si>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</si>
  <si>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</si>
  <si>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</si>
  <si>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</si>
  <si>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</si>
  <si>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</si>
  <si>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</si>
  <si>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</si>
  <si>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</si>
  <si>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</si>
  <si>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</si>
  <si>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</si>
  <si>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</si>
  <si>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</si>
  <si>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</si>
  <si>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</si>
  <si>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</si>
  <si>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</si>
  <si>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</si>
  <si>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</si>
  <si>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</si>
  <si>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</si>
  <si>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</si>
  <si>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</si>
  <si>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</si>
  <si>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</si>
  <si>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</si>
  <si>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</si>
  <si>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</si>
  <si>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</si>
  <si>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</si>
  <si>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</si>
  <si>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</si>
  <si>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</si>
  <si>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</si>
  <si>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</si>
  <si>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</si>
  <si>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</si>
  <si>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</si>
  <si>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</si>
  <si>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</si>
  <si>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</si>
  <si>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</si>
  <si>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</si>
  <si>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</si>
  <si>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</si>
  <si>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</si>
  <si>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</si>
  <si>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</si>
  <si>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</si>
  <si>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</si>
  <si>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</si>
  <si>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</si>
  <si>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</si>
  <si>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</si>
  <si>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</si>
  <si>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</si>
  <si>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</si>
  <si>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</si>
  <si>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</si>
  <si>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</si>
  <si>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</si>
  <si>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</si>
  <si>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</si>
  <si>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</si>
  <si>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</si>
  <si>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</si>
  <si>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</si>
  <si>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</si>
  <si>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</si>
  <si>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</si>
  <si>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</si>
  <si>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</si>
  <si>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</si>
  <si>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</si>
  <si>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</si>
  <si>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</si>
  <si>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</si>
  <si>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</si>
  <si>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</si>
  <si>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</si>
  <si>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</si>
  <si>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</si>
  <si>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</si>
  <si>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</si>
  <si>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</si>
  <si>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</si>
  <si>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</si>
  <si>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</si>
  <si>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</si>
  <si>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</si>
  <si>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</si>
  <si>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</si>
  <si>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</si>
  <si>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</si>
  <si>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</si>
  <si>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</si>
  <si>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</si>
  <si>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</si>
  <si>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</si>
  <si>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</si>
  <si>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</si>
  <si>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</si>
  <si>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</si>
  <si>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</si>
  <si>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</si>
  <si>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</si>
  <si>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</si>
  <si>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</si>
  <si>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</si>
  <si>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</si>
  <si>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</si>
  <si>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</si>
  <si>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</si>
  <si>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</si>
  <si>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</si>
  <si>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</si>
  <si>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</si>
  <si>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</si>
  <si>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</si>
  <si>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</si>
  <si>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</si>
  <si>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</si>
  <si>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</si>
  <si>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</si>
  <si>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</si>
  <si>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</si>
  <si>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</si>
  <si>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</si>
  <si>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</si>
  <si>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</si>
  <si>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</si>
  <si>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</si>
  <si>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</si>
  <si>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</si>
  <si>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</si>
  <si>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</si>
  <si>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</si>
  <si>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</si>
  <si>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</si>
  <si>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</si>
  <si>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</si>
  <si>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</si>
  <si>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</si>
  <si>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</si>
  <si>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</si>
  <si>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</si>
  <si>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</si>
  <si>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</si>
  <si>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</si>
  <si>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</si>
  <si>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</si>
  <si>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</si>
  <si>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</si>
  <si>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</si>
  <si>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</si>
  <si>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</si>
  <si>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</si>
  <si>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</si>
  <si>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</si>
  <si>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</si>
  <si>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</si>
  <si>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</si>
  <si>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</si>
  <si>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</si>
  <si>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</si>
  <si>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</si>
  <si>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</si>
  <si>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</si>
  <si>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</si>
  <si>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</si>
  <si>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</si>
  <si>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</si>
  <si>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</si>
  <si>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</si>
  <si>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</si>
  <si>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</si>
  <si>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</si>
  <si>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</si>
  <si>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</si>
  <si>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</si>
  <si>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</si>
  <si>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</si>
  <si>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</si>
  <si>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</si>
  <si>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</si>
  <si>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</si>
  <si>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</si>
  <si>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</si>
  <si>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</si>
  <si>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</si>
  <si>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</si>
  <si>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</si>
  <si>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</si>
  <si>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</si>
  <si>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</si>
  <si>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</si>
  <si>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</si>
  <si>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</si>
  <si>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</si>
  <si>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</si>
  <si>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</si>
  <si>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</si>
  <si>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</si>
  <si>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</si>
  <si>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</si>
  <si>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</si>
  <si>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</si>
  <si>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</si>
  <si>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</si>
  <si>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</si>
  <si>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</si>
  <si>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</si>
  <si>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</si>
  <si>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</si>
  <si>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</si>
  <si>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</si>
  <si>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</si>
  <si>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</si>
  <si>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</si>
  <si>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</si>
  <si>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</si>
  <si>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</si>
  <si>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</si>
  <si>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</si>
  <si>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</si>
  <si>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</si>
  <si>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</si>
  <si>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</si>
  <si>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</si>
  <si>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</si>
  <si>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</si>
  <si>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</si>
  <si>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</si>
  <si>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</si>
  <si>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</si>
  <si>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</si>
  <si>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</si>
  <si>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</si>
  <si>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</si>
  <si>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</si>
  <si>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</si>
  <si>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</si>
  <si>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</si>
  <si>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</si>
  <si>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</si>
  <si>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</si>
  <si>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</si>
  <si>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</si>
  <si>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</si>
  <si>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</si>
  <si>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</si>
  <si>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</si>
  <si>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</si>
  <si>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</si>
  <si>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</si>
  <si>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</si>
  <si>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</si>
  <si>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</si>
  <si>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</si>
  <si>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</si>
  <si>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</si>
  <si>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</si>
  <si>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</si>
  <si>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</si>
  <si>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</si>
  <si>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</si>
  <si>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</si>
  <si>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</si>
  <si>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</si>
  <si>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</si>
  <si>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</si>
  <si>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</si>
  <si>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</si>
  <si>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</si>
  <si>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</si>
  <si>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</si>
  <si>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</si>
  <si>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</si>
  <si>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</si>
  <si>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</si>
  <si>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</si>
  <si>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</si>
  <si>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</si>
  <si>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</si>
  <si>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</si>
  <si>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</si>
  <si>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</si>
  <si>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</si>
  <si>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</si>
  <si>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</si>
  <si>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</si>
  <si>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</si>
  <si>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</si>
  <si>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</si>
  <si>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</si>
  <si>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</si>
  <si>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</si>
  <si>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</si>
  <si>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</si>
  <si>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</si>
  <si>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</si>
  <si>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</si>
  <si>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</si>
  <si>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</si>
  <si>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</si>
  <si>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</si>
  <si>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</si>
  <si>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</si>
  <si>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</si>
  <si>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</si>
  <si>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</si>
  <si>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</si>
  <si>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</si>
  <si>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</si>
  <si>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</si>
  <si>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</si>
  <si>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</si>
  <si>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</si>
  <si>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</si>
  <si>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</si>
  <si>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</si>
  <si>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</si>
  <si>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</si>
  <si>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</si>
  <si>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</si>
  <si>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</si>
  <si>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</si>
  <si>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</si>
  <si>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</si>
  <si>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</si>
  <si>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</si>
  <si>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</si>
  <si>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</si>
  <si>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</si>
  <si>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</si>
  <si>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</si>
  <si>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</si>
  <si>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</si>
  <si>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</si>
  <si>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</si>
  <si>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</si>
  <si>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</si>
  <si>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</si>
  <si>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</si>
  <si>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</si>
  <si>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</si>
  <si>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</si>
  <si>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</si>
  <si>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</si>
  <si>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</si>
  <si>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</si>
  <si>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</si>
  <si>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</si>
  <si>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</si>
  <si>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</si>
  <si>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</si>
  <si>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</si>
  <si>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</si>
  <si>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</si>
  <si>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</si>
  <si>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</si>
  <si>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</si>
  <si>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</si>
  <si>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</si>
  <si>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</si>
  <si>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</si>
  <si>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</si>
  <si>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</si>
  <si>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</si>
  <si>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</si>
  <si>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</si>
  <si>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</si>
  <si>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</si>
  <si>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</si>
  <si>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</si>
  <si>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</si>
  <si>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</si>
  <si>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</si>
  <si>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</si>
  <si>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</si>
  <si>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</si>
  <si>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</si>
  <si>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</si>
  <si>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</si>
  <si>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</si>
  <si>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</si>
  <si>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</si>
  <si>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</si>
  <si>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</si>
  <si>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</si>
  <si>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</si>
  <si>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</si>
  <si>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</si>
  <si>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</si>
  <si>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</si>
  <si>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</si>
  <si>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</si>
  <si>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</si>
  <si>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</si>
  <si>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</si>
  <si>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</si>
  <si>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</si>
  <si>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</si>
  <si>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</si>
  <si>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</si>
  <si>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</si>
  <si>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</si>
  <si>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</si>
  <si>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</si>
  <si>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</si>
  <si>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</si>
  <si>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</si>
  <si>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</si>
  <si>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</si>
  <si>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</si>
  <si>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</si>
  <si>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</si>
  <si>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</si>
  <si>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</si>
  <si>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</si>
  <si>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</si>
  <si>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</si>
  <si>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</si>
  <si>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</si>
  <si>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</si>
  <si>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</si>
  <si>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</si>
  <si>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</si>
  <si>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</si>
  <si>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</si>
  <si>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</si>
  <si>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</si>
  <si>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</si>
  <si>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</si>
  <si>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</si>
  <si>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</si>
  <si>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</si>
  <si>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</si>
  <si>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</si>
  <si>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</si>
  <si>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</si>
  <si>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</si>
  <si>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</si>
  <si>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</si>
  <si>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</si>
  <si>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</si>
  <si>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</si>
  <si>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</si>
  <si>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</si>
  <si>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</si>
  <si>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</si>
  <si>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</si>
  <si>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</si>
  <si>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</si>
  <si>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</si>
  <si>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</si>
  <si>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</si>
  <si>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</si>
  <si>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</si>
  <si>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</si>
  <si>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</si>
  <si>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</si>
  <si>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</si>
  <si>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</si>
  <si>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</si>
  <si>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</si>
  <si>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</si>
  <si>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</si>
  <si>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</si>
  <si>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</si>
  <si>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</si>
  <si>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</si>
  <si>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</si>
  <si>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</si>
  <si>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</si>
  <si>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</si>
  <si>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</si>
  <si>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</si>
  <si>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</si>
  <si>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</si>
  <si>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</si>
  <si>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</si>
  <si>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</si>
  <si>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</si>
  <si>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</si>
  <si>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</si>
  <si>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</si>
  <si>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</si>
  <si>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</si>
  <si>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</si>
  <si>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</si>
  <si>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</si>
  <si>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</si>
  <si>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</si>
  <si>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</si>
  <si>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</si>
  <si>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</si>
  <si>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</si>
  <si>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</si>
  <si>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</si>
  <si>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</si>
  <si>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</si>
  <si>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</si>
  <si>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</si>
  <si>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</si>
  <si>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</si>
  <si>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</si>
  <si>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</si>
  <si>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</si>
  <si>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</si>
  <si>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</si>
  <si>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</si>
  <si>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</si>
  <si>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</si>
  <si>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</si>
  <si>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</si>
  <si>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</si>
  <si>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</si>
  <si>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</si>
  <si>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</si>
  <si>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</si>
  <si>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</si>
  <si>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</si>
  <si>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</si>
  <si>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</si>
  <si>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</si>
  <si>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</si>
  <si>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</si>
  <si>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</si>
  <si>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</si>
  <si>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</si>
  <si>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</si>
  <si>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</si>
  <si>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</si>
  <si>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</si>
  <si>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</si>
  <si>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</si>
  <si>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</si>
  <si>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</si>
  <si>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</si>
  <si>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</si>
  <si>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</si>
  <si>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</si>
  <si>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</si>
  <si>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</si>
  <si>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</si>
  <si>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</si>
  <si>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</si>
  <si>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</si>
  <si>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</si>
  <si>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</si>
  <si>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</si>
  <si>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</si>
  <si>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</si>
  <si>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</si>
  <si>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</si>
  <si>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</si>
  <si>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</si>
  <si>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</si>
  <si>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</si>
  <si>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</si>
  <si>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</si>
  <si>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</si>
  <si>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</si>
  <si>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</si>
  <si>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</si>
  <si>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</si>
  <si>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</si>
  <si>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</si>
  <si>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</si>
  <si>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</si>
  <si>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</si>
  <si>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</si>
  <si>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</si>
  <si>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</si>
  <si>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</si>
  <si>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</si>
  <si>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</si>
  <si>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</si>
  <si>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</si>
  <si>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</si>
  <si>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</si>
  <si>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</si>
  <si>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</si>
  <si>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</si>
  <si>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</si>
  <si>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</si>
  <si>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</si>
  <si>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</si>
  <si>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</si>
  <si>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</si>
  <si>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</si>
  <si>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</si>
  <si>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</si>
  <si>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</si>
  <si>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</si>
  <si>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</si>
  <si>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</si>
  <si>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</si>
  <si>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</si>
  <si>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</si>
  <si>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</si>
  <si>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</si>
  <si>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</si>
  <si>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</si>
  <si>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</si>
  <si>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</si>
  <si>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</si>
  <si>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</si>
  <si>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</si>
  <si>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</si>
  <si>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</si>
  <si>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</si>
  <si>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</si>
  <si>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</si>
  <si>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</si>
  <si>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</si>
  <si>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</si>
  <si>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</si>
  <si>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</si>
  <si>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</si>
  <si>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</si>
  <si>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</si>
  <si>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</si>
  <si>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</si>
  <si>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</si>
  <si>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</si>
  <si>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</si>
  <si>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</si>
  <si>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</si>
  <si>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</si>
  <si>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</si>
  <si>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</si>
  <si>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</si>
  <si>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</si>
  <si>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</si>
  <si>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</si>
  <si>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</si>
  <si>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</si>
  <si>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</si>
  <si>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</si>
  <si>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</si>
  <si>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</si>
  <si>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</si>
  <si>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</si>
  <si>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</si>
  <si>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</si>
  <si>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</si>
  <si>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</si>
  <si>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</si>
  <si>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</si>
  <si>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</si>
  <si>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</si>
  <si>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</si>
  <si>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</si>
  <si>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</si>
  <si>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</si>
  <si>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</si>
  <si>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</si>
  <si>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</si>
  <si>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</si>
  <si>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</si>
  <si>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</si>
  <si>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</si>
  <si>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</si>
  <si>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</si>
  <si>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</si>
  <si>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</si>
  <si>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</si>
  <si>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</si>
  <si>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</si>
  <si>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</si>
  <si>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</si>
  <si>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</si>
  <si>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</si>
  <si>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</si>
  <si>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</si>
  <si>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</si>
  <si>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</si>
  <si>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</si>
  <si>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</si>
  <si>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</si>
  <si>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</si>
  <si>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</si>
  <si>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</si>
  <si>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</si>
  <si>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</si>
  <si>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</si>
  <si>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</si>
  <si>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</si>
  <si>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</si>
  <si>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</si>
  <si>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</si>
  <si>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</si>
  <si>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</si>
  <si>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</si>
  <si>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</si>
  <si>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</si>
  <si>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</si>
  <si>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</si>
  <si>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</si>
  <si>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</si>
  <si>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</si>
  <si>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</si>
  <si>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</si>
  <si>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</si>
  <si>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</si>
  <si>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</si>
  <si>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</si>
  <si>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</si>
  <si>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</si>
  <si>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</si>
  <si>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</si>
  <si>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</si>
  <si>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</si>
  <si>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</si>
  <si>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</si>
  <si>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</si>
  <si>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</si>
  <si>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</si>
  <si>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</si>
  <si>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</si>
  <si>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</si>
  <si>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</si>
  <si>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</si>
  <si>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</si>
  <si>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</si>
  <si>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</si>
  <si>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</si>
  <si>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</si>
  <si>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</si>
  <si>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</si>
  <si>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</si>
  <si>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</si>
  <si>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</si>
  <si>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</si>
  <si>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</si>
  <si>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</si>
  <si>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</si>
  <si>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</si>
  <si>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</si>
  <si>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</si>
  <si>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</si>
  <si>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</si>
  <si>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</si>
  <si>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</si>
  <si>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</si>
  <si>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</si>
  <si>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</si>
  <si>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</si>
  <si>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</si>
  <si>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</si>
  <si>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</si>
  <si>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</si>
  <si>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</si>
  <si>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</si>
  <si>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</si>
  <si>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</si>
  <si>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</si>
  <si>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</si>
  <si>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</si>
  <si>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</si>
  <si>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</si>
  <si>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</si>
  <si>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</si>
  <si>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</si>
  <si>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</si>
  <si>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</si>
  <si>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</si>
  <si>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</si>
  <si>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</si>
  <si>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</si>
  <si>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</si>
  <si>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</si>
  <si>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</si>
  <si>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</si>
  <si>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</si>
  <si>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</si>
  <si>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</si>
  <si>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</si>
  <si>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</si>
  <si>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</si>
  <si>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</si>
  <si>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</si>
  <si>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</si>
  <si>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</si>
  <si>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</si>
  <si>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</si>
  <si>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</si>
  <si>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</si>
  <si>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</si>
  <si>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</si>
  <si>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</si>
  <si>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</si>
  <si>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</si>
  <si>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</si>
  <si>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</si>
  <si>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</si>
  <si>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</si>
  <si>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</si>
  <si>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</si>
  <si>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</si>
  <si>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</si>
  <si>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</si>
  <si>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</si>
  <si>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</si>
  <si>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</si>
  <si>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</si>
  <si>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</si>
  <si>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</si>
  <si>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</si>
  <si>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</si>
  <si>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</si>
  <si>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</si>
  <si>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</si>
  <si>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</si>
  <si>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</si>
  <si>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</si>
  <si>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</si>
  <si>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</si>
  <si>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</si>
  <si>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</si>
  <si>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</si>
  <si>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</si>
  <si>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</si>
  <si>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</si>
  <si>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</si>
  <si>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</si>
  <si>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</si>
  <si>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</si>
  <si>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</si>
  <si>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</si>
  <si>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</si>
  <si>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</si>
  <si>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</si>
  <si>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</si>
  <si>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</si>
  <si>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</si>
  <si>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</si>
  <si>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</si>
  <si>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</si>
  <si>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</si>
  <si>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</si>
  <si>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</si>
  <si>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</si>
  <si>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</si>
  <si>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</si>
  <si>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</si>
  <si>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</si>
  <si>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</si>
  <si>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</si>
  <si>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</si>
  <si>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</si>
  <si>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</si>
  <si>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</si>
  <si>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</si>
  <si>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</si>
  <si>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</si>
  <si>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</si>
  <si>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</si>
  <si>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</si>
  <si>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</si>
  <si>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</si>
  <si>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</si>
  <si>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</si>
  <si>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</si>
  <si>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</si>
  <si>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</si>
  <si>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</si>
  <si>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</si>
  <si>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</si>
  <si>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</si>
  <si>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</si>
  <si>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</si>
  <si>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</si>
  <si>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</si>
  <si>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</si>
  <si>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</si>
  <si>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</si>
  <si>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</si>
  <si>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</si>
  <si>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</si>
  <si>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</si>
  <si>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</si>
  <si>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</si>
  <si>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</si>
  <si>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</si>
  <si>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</si>
  <si>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</si>
  <si>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</si>
  <si>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</si>
  <si>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</si>
  <si>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</si>
  <si>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</si>
  <si>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</si>
  <si>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</si>
  <si>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</si>
  <si>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</si>
  <si>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</si>
  <si>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</si>
  <si>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</si>
  <si>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</si>
  <si>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</si>
  <si>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</si>
  <si>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</si>
  <si>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</si>
  <si>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</si>
  <si>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</si>
  <si>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</si>
  <si>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</si>
  <si>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</si>
  <si>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</si>
  <si>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</si>
  <si>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</si>
  <si>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</si>
  <si>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</si>
  <si>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</si>
  <si>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</si>
  <si>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</si>
  <si>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</si>
  <si>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</si>
  <si>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</si>
  <si>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</si>
  <si>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</si>
  <si>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</si>
  <si>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</si>
  <si>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</si>
  <si>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</si>
  <si>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</si>
  <si>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</si>
  <si>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</si>
  <si>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</si>
  <si>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</si>
  <si>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</si>
  <si>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</si>
  <si>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</si>
  <si>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</si>
  <si>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</si>
  <si>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</si>
  <si>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</si>
  <si>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</si>
  <si>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</si>
  <si>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</si>
  <si>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</si>
  <si>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</si>
  <si>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</si>
  <si>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</si>
  <si>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</si>
  <si>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</si>
  <si>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</si>
  <si>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</si>
  <si>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</si>
  <si>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</si>
  <si>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</si>
  <si>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</si>
  <si>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</si>
  <si>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</si>
  <si>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</si>
  <si>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</si>
  <si>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</si>
  <si>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</si>
  <si>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</si>
  <si>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</si>
  <si>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</si>
  <si>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</si>
  <si>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</si>
  <si>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</si>
  <si>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</si>
  <si>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</si>
  <si>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</si>
  <si>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</si>
  <si>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</si>
  <si>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</si>
  <si>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</si>
  <si>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</si>
  <si>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</si>
  <si>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</si>
  <si>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</si>
  <si>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</si>
  <si>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</si>
  <si>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</si>
  <si>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</si>
  <si>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</si>
  <si>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</si>
  <si>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</si>
  <si>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</si>
  <si>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</si>
  <si>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</si>
  <si>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</si>
  <si>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</si>
  <si>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</si>
  <si>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</si>
  <si>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</si>
  <si>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</si>
  <si>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</si>
  <si>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</si>
  <si>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</si>
  <si>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</si>
  <si>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</si>
  <si>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</si>
  <si>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</si>
  <si>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</si>
  <si>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</si>
  <si>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</si>
  <si>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</si>
  <si>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</si>
  <si>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</si>
  <si>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</si>
  <si>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</si>
  <si>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</si>
  <si>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</si>
  <si>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</si>
  <si>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</si>
  <si>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</si>
  <si>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</si>
  <si>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</si>
  <si>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</si>
  <si>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</si>
  <si>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</si>
  <si>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</si>
  <si>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</si>
  <si>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</si>
  <si>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</si>
  <si>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</si>
  <si>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</si>
  <si>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</si>
  <si>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</si>
  <si>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</si>
  <si>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</si>
  <si>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</si>
  <si>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</si>
  <si>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</si>
  <si>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</si>
  <si>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</si>
  <si>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</si>
  <si>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</si>
  <si>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</si>
  <si>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</si>
  <si>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</si>
  <si>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</si>
  <si>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</si>
  <si>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</si>
  <si>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</si>
  <si>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</si>
  <si>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</si>
  <si>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</si>
  <si>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</si>
  <si>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</si>
  <si>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</si>
  <si>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</si>
  <si>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</si>
  <si>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</si>
  <si>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</si>
  <si>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</si>
  <si>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</si>
  <si>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</si>
  <si>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</si>
  <si>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</si>
  <si>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</si>
  <si>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</si>
  <si>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</si>
  <si>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</si>
  <si>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</si>
  <si>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</si>
  <si>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</si>
  <si>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</si>
  <si>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</si>
  <si>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</si>
  <si>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</si>
  <si>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</si>
  <si>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</si>
  <si>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</si>
  <si>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</si>
  <si>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</si>
  <si>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</si>
  <si>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</si>
  <si>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</si>
  <si>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</si>
  <si>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</si>
  <si>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</si>
  <si>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</si>
  <si>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</si>
  <si>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</si>
  <si>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</si>
  <si>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</si>
  <si>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</si>
  <si>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</si>
  <si>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</si>
  <si>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</si>
  <si>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</si>
  <si>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</si>
  <si>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</si>
  <si>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</si>
  <si>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</si>
  <si>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</si>
  <si>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</si>
  <si>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</si>
  <si>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</si>
  <si>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</si>
  <si>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</si>
  <si>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</si>
  <si>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</si>
  <si>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</si>
  <si>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</si>
  <si>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</si>
  <si>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</si>
  <si>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</si>
  <si>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</si>
  <si>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</si>
  <si>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</si>
  <si>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</si>
  <si>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</si>
  <si>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</si>
  <si>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</si>
  <si>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</si>
  <si>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</si>
  <si>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</si>
  <si>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</si>
  <si>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</si>
  <si>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</si>
  <si>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</si>
  <si>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</si>
  <si>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</si>
  <si>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</si>
  <si>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</si>
  <si>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</si>
  <si>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</si>
  <si>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</si>
  <si>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</si>
  <si>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</si>
  <si>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</si>
  <si>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</si>
  <si>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</si>
  <si>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</si>
  <si>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</si>
  <si>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</si>
  <si>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</si>
  <si>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</si>
  <si>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</si>
  <si>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</si>
  <si>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</si>
  <si>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</si>
  <si>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</si>
  <si>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</si>
  <si>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</si>
  <si>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</si>
  <si>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</si>
  <si>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</si>
  <si>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</si>
  <si>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</si>
  <si>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</si>
  <si>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</si>
  <si>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</si>
  <si>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</si>
  <si>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</si>
  <si>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</si>
  <si>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</si>
  <si>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</si>
  <si>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</si>
  <si>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</si>
  <si>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</si>
  <si>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</si>
  <si>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</si>
  <si>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</si>
  <si>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</si>
  <si>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</si>
  <si>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</si>
  <si>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</si>
  <si>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</si>
  <si>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</si>
  <si>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</si>
  <si>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</si>
  <si>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</si>
  <si>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</si>
  <si>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</si>
  <si>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</si>
  <si>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</si>
  <si>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</si>
  <si>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</si>
  <si>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</si>
  <si>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</si>
  <si>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</si>
  <si>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</si>
  <si>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</si>
  <si>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</si>
  <si>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</si>
  <si>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</si>
  <si>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</si>
  <si>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</si>
  <si>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</si>
  <si>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</si>
  <si>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</si>
  <si>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</si>
  <si>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</si>
  <si>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</si>
  <si>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</si>
  <si>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</si>
  <si>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</si>
  <si>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</si>
  <si>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</si>
  <si>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</si>
  <si>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</si>
  <si>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</si>
  <si>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</si>
  <si>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</si>
  <si>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</si>
  <si>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</si>
  <si>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</si>
  <si>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</si>
  <si>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</si>
  <si>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</si>
  <si>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</si>
  <si>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</si>
  <si>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</si>
  <si>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</si>
  <si>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</si>
  <si>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</si>
  <si>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</si>
  <si>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</si>
  <si>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</si>
  <si>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</si>
  <si>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</si>
  <si>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</si>
  <si>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</si>
  <si>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</si>
  <si>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</si>
  <si>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</si>
  <si>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</si>
  <si>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</si>
  <si>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</si>
  <si>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</si>
  <si>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</si>
  <si>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</si>
  <si>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</si>
  <si>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</si>
  <si>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</si>
  <si>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</si>
  <si>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</si>
  <si>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</si>
  <si>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</si>
  <si>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</si>
  <si>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</si>
  <si>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</si>
  <si>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</si>
  <si>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</si>
  <si>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</si>
  <si>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</si>
  <si>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</si>
  <si>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</si>
  <si>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</si>
  <si>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</si>
  <si>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</si>
  <si>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</si>
  <si>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</si>
  <si>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</si>
  <si>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</si>
  <si>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</si>
  <si>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</si>
  <si>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</si>
  <si>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</si>
  <si>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</si>
  <si>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</si>
  <si>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</si>
  <si>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</si>
  <si>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</si>
  <si>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</si>
  <si>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</si>
  <si>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</si>
  <si>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</si>
  <si>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</si>
  <si>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</si>
  <si>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</si>
  <si>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</si>
  <si>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</si>
  <si>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</si>
  <si>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</si>
  <si>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</si>
  <si>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</si>
  <si>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</si>
  <si>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</si>
  <si>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</si>
  <si>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</si>
  <si>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</si>
  <si>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</si>
  <si>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</si>
  <si>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</si>
  <si>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</si>
  <si>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</si>
  <si>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</si>
  <si>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</si>
  <si>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</si>
  <si>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</si>
  <si>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</si>
  <si>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</si>
  <si>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</si>
  <si>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</si>
  <si>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</si>
  <si>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</si>
  <si>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</si>
  <si>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</si>
  <si>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</si>
  <si>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</si>
  <si>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</si>
  <si>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</si>
  <si>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</si>
  <si>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</si>
  <si>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</si>
  <si>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</si>
  <si>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</si>
  <si>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</si>
  <si>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</si>
  <si>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</si>
  <si>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</si>
  <si>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</si>
  <si>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</si>
  <si>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</si>
  <si>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</si>
  <si>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</si>
  <si>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</si>
  <si>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</si>
  <si>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</si>
  <si>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</si>
  <si>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</si>
  <si>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</si>
  <si>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</si>
  <si>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</si>
  <si>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</si>
  <si>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</si>
  <si>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</si>
  <si>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</si>
  <si>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</si>
  <si>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</si>
  <si>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</si>
  <si>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</si>
  <si>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</si>
  <si>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</si>
  <si>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</si>
  <si>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</si>
  <si>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</si>
  <si>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</si>
  <si>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</si>
  <si>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</si>
  <si>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</si>
  <si>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</si>
  <si>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</si>
  <si>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</si>
  <si>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</si>
  <si>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</si>
  <si>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</si>
  <si>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</si>
  <si>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</si>
  <si>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</si>
  <si>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</si>
  <si>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</si>
  <si>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</si>
  <si>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</si>
  <si>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</si>
  <si>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</si>
  <si>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</si>
  <si>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</si>
  <si>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</si>
  <si>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</si>
  <si>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</si>
  <si>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</si>
  <si>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</si>
  <si>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</si>
  <si>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</si>
  <si>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</si>
  <si>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</si>
  <si>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</si>
  <si>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</si>
  <si>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</si>
  <si>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</si>
  <si>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</si>
  <si>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</si>
  <si>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</si>
  <si>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</si>
  <si>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</si>
  <si>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</si>
  <si>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</si>
  <si>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</si>
  <si>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</si>
  <si>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</si>
  <si>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</si>
  <si>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</si>
  <si>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</si>
  <si>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</si>
  <si>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</si>
  <si>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</si>
  <si>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</si>
  <si>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</si>
  <si>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</si>
  <si>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</si>
  <si>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</si>
  <si>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</si>
  <si>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</si>
  <si>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</si>
  <si>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</si>
  <si>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</si>
  <si>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</si>
  <si>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</si>
  <si>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</si>
  <si>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</si>
  <si>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</si>
  <si>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</si>
  <si>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</si>
  <si>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</si>
  <si>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</si>
  <si>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</si>
  <si>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</si>
  <si>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</si>
  <si>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</si>
  <si>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</si>
  <si>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</si>
  <si>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</si>
  <si>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</si>
  <si>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</si>
  <si>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</si>
  <si>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</si>
  <si>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</si>
  <si>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</si>
  <si>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</si>
  <si>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</si>
  <si>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</si>
  <si>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</si>
  <si>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</si>
  <si>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</si>
  <si>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</si>
  <si>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</si>
  <si>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</si>
  <si>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</si>
  <si>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</si>
  <si>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</si>
  <si>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</si>
  <si>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</si>
  <si>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</si>
  <si>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</si>
  <si>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</si>
  <si>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</si>
  <si>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</si>
  <si>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</si>
  <si>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</si>
  <si>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</si>
  <si>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</si>
  <si>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</si>
  <si>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</si>
  <si>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</si>
  <si>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</si>
  <si>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</si>
  <si>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</si>
  <si>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</si>
  <si>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</si>
  <si>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</si>
  <si>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</si>
  <si>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</si>
  <si>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</si>
  <si>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</si>
  <si>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</si>
  <si>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</si>
  <si>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</si>
  <si>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</si>
  <si>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</si>
  <si>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</si>
  <si>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</si>
  <si>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</si>
  <si>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</si>
  <si>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</si>
  <si>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</si>
  <si>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</si>
  <si>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</si>
  <si>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</si>
  <si>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</si>
  <si>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</si>
  <si>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</si>
  <si>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</si>
  <si>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</si>
  <si>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</si>
  <si>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</si>
  <si>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</si>
  <si>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</si>
  <si>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</si>
  <si>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</si>
  <si>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</si>
  <si>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</si>
  <si>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</si>
  <si>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</si>
  <si>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</si>
  <si>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</si>
  <si>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</si>
  <si>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</si>
  <si>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</si>
  <si>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</si>
  <si>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</si>
  <si>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</si>
  <si>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</si>
  <si>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</si>
  <si>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</si>
  <si>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</si>
  <si>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</si>
  <si>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</si>
  <si>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</si>
  <si>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</si>
  <si>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</si>
  <si>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</si>
  <si>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</si>
  <si>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</si>
  <si>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</si>
  <si>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</si>
  <si>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</si>
  <si>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</si>
  <si>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</si>
  <si>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</si>
  <si>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</si>
  <si>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</si>
  <si>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</si>
  <si>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</si>
  <si>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</si>
  <si>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</si>
  <si>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</si>
  <si>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</si>
  <si>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</si>
  <si>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</si>
  <si>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</si>
  <si>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</si>
  <si>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</si>
  <si>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</si>
  <si>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</si>
  <si>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</si>
  <si>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</si>
  <si>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</si>
  <si>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</si>
  <si>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</si>
  <si>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</si>
  <si>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</si>
  <si>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</si>
  <si>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</si>
  <si>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</si>
  <si>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</si>
  <si>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</si>
  <si>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</si>
  <si>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</si>
  <si>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</si>
  <si>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</si>
  <si>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</si>
  <si>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</si>
  <si>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</si>
  <si>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</si>
  <si>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</si>
  <si>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</si>
  <si>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</si>
  <si>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</si>
  <si>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</si>
  <si>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</si>
  <si>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</si>
  <si>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</si>
  <si>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</si>
  <si>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</si>
  <si>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</si>
  <si>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</si>
  <si>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</si>
  <si>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</si>
  <si>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</si>
  <si>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</si>
  <si>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</si>
  <si>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</si>
  <si>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</si>
  <si>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</si>
  <si>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</si>
  <si>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</si>
  <si>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</si>
  <si>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</si>
  <si>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</si>
  <si>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</si>
  <si>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</si>
  <si>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</si>
  <si>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</si>
  <si>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</si>
  <si>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</si>
  <si>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</si>
  <si>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</si>
  <si>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</si>
  <si>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</si>
  <si>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</si>
  <si>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</si>
  <si>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</si>
  <si>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</si>
  <si>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</si>
  <si>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</si>
  <si>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</si>
  <si>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</si>
  <si>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</si>
  <si>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</si>
  <si>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</si>
  <si>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</si>
  <si>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</si>
  <si>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</si>
  <si>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</si>
  <si>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</si>
  <si>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</si>
  <si>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</si>
  <si>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</si>
  <si>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</si>
  <si>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</si>
  <si>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</si>
  <si>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</si>
  <si>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</si>
  <si>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</si>
  <si>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</si>
  <si>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</si>
  <si>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</si>
  <si>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</si>
  <si>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</si>
  <si>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</si>
  <si>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</si>
  <si>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</si>
  <si>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</si>
  <si>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</si>
  <si>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</si>
  <si>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</si>
  <si>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</si>
  <si>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</si>
  <si>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</si>
  <si>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</si>
  <si>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</si>
  <si>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</si>
  <si>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</si>
  <si>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</si>
  <si>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</si>
  <si>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</si>
  <si>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</si>
  <si>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</si>
  <si>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</si>
  <si>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</si>
  <si>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</si>
  <si>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</si>
  <si>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</si>
  <si>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</si>
  <si>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</si>
  <si>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</si>
  <si>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</si>
  <si>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</si>
  <si>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</si>
  <si>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</si>
  <si>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</si>
  <si>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</si>
  <si>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</si>
  <si>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</si>
  <si>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</si>
  <si>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</si>
  <si>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</si>
  <si>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</si>
  <si>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</si>
  <si>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</si>
  <si>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</si>
  <si>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</si>
  <si>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</si>
  <si>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</si>
  <si>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</si>
  <si>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</si>
  <si>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</si>
  <si>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</si>
  <si>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</si>
  <si>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</si>
  <si>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</si>
  <si>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</si>
  <si>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</si>
  <si>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</si>
  <si>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</si>
  <si>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</si>
  <si>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</si>
  <si>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</si>
  <si>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</si>
  <si>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</si>
  <si>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</si>
  <si>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</si>
  <si>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</si>
  <si>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</si>
  <si>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</si>
  <si>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</si>
  <si>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</si>
  <si>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</si>
  <si>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</si>
  <si>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</si>
  <si>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</si>
  <si>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</si>
  <si>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</si>
  <si>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</si>
  <si>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</si>
  <si>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</si>
  <si>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</si>
  <si>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</si>
  <si>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</si>
  <si>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</si>
  <si>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</si>
  <si>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</si>
  <si>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</si>
  <si>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</si>
  <si>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</si>
  <si>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</si>
  <si>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</si>
  <si>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</si>
  <si>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</si>
  <si>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</si>
  <si>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</si>
  <si>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</si>
  <si>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</si>
  <si>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</si>
  <si>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</si>
  <si>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</si>
  <si>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</si>
  <si>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</si>
  <si>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</si>
  <si>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</si>
  <si>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</si>
  <si>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</si>
  <si>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</si>
  <si>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</si>
  <si>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</si>
  <si>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</si>
  <si>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</si>
  <si>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</si>
  <si>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</si>
  <si>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</si>
  <si>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</si>
  <si>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</si>
  <si>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</si>
  <si>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</si>
  <si>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</si>
  <si>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</si>
  <si>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</si>
  <si>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</si>
  <si>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</si>
  <si>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</si>
  <si>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</si>
  <si>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</si>
  <si>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</si>
  <si>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</si>
  <si>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</si>
  <si>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</si>
  <si>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</si>
  <si>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</si>
  <si>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</si>
  <si>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</si>
  <si>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</si>
  <si>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</si>
  <si>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</si>
  <si>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</si>
  <si>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</si>
  <si>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</si>
  <si>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</si>
  <si>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</si>
  <si>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</si>
  <si>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</si>
  <si>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</si>
  <si>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</si>
  <si>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</si>
  <si>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</si>
  <si>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</si>
  <si>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</si>
  <si>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</si>
  <si>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</si>
  <si>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</si>
  <si>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</si>
  <si>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</si>
  <si>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</si>
  <si>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</si>
  <si>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</si>
  <si>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</si>
  <si>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</si>
  <si>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</si>
  <si>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</si>
  <si>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</si>
  <si>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</si>
  <si>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</si>
  <si>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</si>
  <si>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</si>
  <si>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</si>
  <si>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</si>
  <si>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</si>
  <si>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</si>
  <si>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</si>
  <si>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</si>
  <si>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</si>
  <si>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</si>
  <si>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</si>
  <si>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</si>
  <si>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</si>
  <si>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</si>
  <si>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</si>
  <si>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</si>
  <si>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</si>
  <si>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</si>
  <si>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</si>
  <si>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</si>
  <si>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</si>
  <si>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</si>
  <si>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</si>
  <si>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</si>
  <si>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</si>
  <si>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</si>
  <si>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</si>
  <si>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</si>
  <si>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</si>
  <si>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</si>
  <si>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</si>
  <si>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</si>
  <si>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</si>
  <si>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</si>
  <si>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</si>
  <si>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</si>
  <si>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</si>
  <si>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</si>
  <si>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</si>
  <si>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</si>
  <si>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</si>
  <si>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</si>
  <si>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</si>
  <si>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</si>
  <si>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</si>
  <si>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</si>
  <si>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</si>
  <si>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</si>
  <si>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</si>
  <si>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</si>
  <si>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</si>
  <si>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</si>
  <si>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</si>
  <si>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</si>
  <si>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</si>
  <si>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</si>
  <si>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</si>
  <si>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</si>
  <si>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</si>
  <si>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</si>
  <si>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</si>
  <si>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</si>
  <si>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</si>
  <si>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</si>
  <si>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</si>
  <si>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</si>
  <si>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</si>
  <si>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</si>
  <si>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</si>
  <si>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</si>
  <si>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</si>
  <si>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</si>
  <si>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</si>
  <si>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</si>
  <si>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</si>
  <si>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</si>
  <si>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</si>
  <si>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</si>
  <si>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</si>
  <si>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</si>
  <si>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</si>
  <si>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</si>
  <si>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</si>
  <si>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</si>
  <si>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</si>
  <si>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</si>
  <si>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</si>
  <si>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</si>
  <si>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</si>
  <si>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</si>
  <si>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</si>
  <si>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</si>
  <si>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</si>
  <si>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</si>
  <si>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</si>
  <si>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</si>
  <si>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</si>
  <si>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</si>
  <si>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</si>
  <si>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</si>
  <si>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</si>
  <si>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</si>
  <si>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</si>
  <si>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</si>
  <si>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</si>
  <si>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</si>
  <si>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</si>
  <si>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</si>
  <si>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</si>
  <si>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</si>
  <si>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</si>
  <si>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</si>
  <si>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</si>
  <si>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</si>
  <si>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</si>
  <si>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</si>
  <si>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</si>
  <si>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</si>
  <si>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</si>
  <si>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</si>
  <si>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</si>
  <si>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</si>
  <si>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</si>
  <si>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</si>
  <si>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</si>
  <si>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</si>
  <si>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</si>
  <si>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</si>
  <si>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</si>
  <si>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</si>
  <si>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</si>
  <si>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</si>
  <si>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</si>
  <si>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</si>
  <si>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</si>
  <si>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</si>
  <si>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</si>
  <si>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</si>
  <si>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</si>
  <si>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</si>
  <si>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</si>
  <si>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</si>
  <si>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</si>
  <si>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</si>
  <si>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</si>
  <si>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</si>
  <si>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</si>
  <si>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</si>
  <si>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</si>
  <si>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</si>
  <si>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</si>
  <si>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</si>
  <si>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</si>
  <si>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</si>
  <si>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</si>
  <si>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</si>
  <si>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</si>
  <si>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</si>
  <si>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</si>
  <si>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</si>
  <si>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</si>
  <si>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</si>
  <si>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</si>
  <si>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</si>
  <si>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</si>
  <si>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</si>
  <si>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</si>
  <si>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</si>
  <si>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</si>
  <si>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</si>
  <si>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</si>
  <si>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</si>
  <si>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</si>
  <si>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</si>
  <si>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</si>
  <si>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</si>
  <si>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</si>
  <si>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</si>
  <si>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</si>
  <si>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</si>
  <si>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</si>
  <si>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</si>
  <si>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</si>
  <si>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</si>
  <si>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</si>
  <si>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</si>
  <si>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</si>
  <si>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</si>
  <si>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</si>
  <si>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</si>
  <si>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</si>
  <si>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</si>
  <si>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</si>
  <si>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</si>
  <si>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</si>
  <si>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</si>
  <si>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</si>
  <si>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</si>
  <si>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</si>
  <si>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</si>
  <si>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</si>
  <si>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</si>
  <si>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</si>
  <si>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</si>
  <si>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</si>
  <si>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</si>
  <si>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</si>
  <si>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</si>
  <si>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</si>
  <si>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</si>
  <si>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</si>
  <si>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</si>
  <si>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</si>
  <si>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</si>
  <si>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</si>
  <si>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</si>
  <si>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</si>
  <si>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</si>
  <si>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</si>
  <si>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</si>
  <si>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</si>
  <si>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</si>
  <si>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</si>
  <si>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</si>
  <si>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</si>
  <si>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</si>
  <si>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</si>
  <si>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</si>
  <si>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</si>
  <si>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</si>
  <si>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</si>
  <si>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</si>
  <si>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</si>
  <si>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</si>
  <si>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</si>
  <si>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</si>
  <si>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</si>
  <si>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</si>
  <si>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</si>
  <si>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</si>
  <si>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</si>
  <si>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</si>
  <si>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</si>
  <si>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</si>
  <si>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</si>
  <si>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</si>
  <si>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</si>
  <si>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</si>
  <si>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</si>
  <si>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</si>
  <si>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</si>
  <si>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</si>
  <si>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</si>
  <si>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</si>
  <si>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</si>
  <si>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</si>
  <si>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</si>
  <si>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</si>
  <si>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</si>
  <si>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</si>
  <si>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</si>
  <si>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</si>
  <si>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</si>
  <si>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</si>
  <si>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</si>
  <si>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</si>
  <si>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</si>
  <si>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</si>
  <si>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</si>
  <si>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</si>
  <si>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</si>
  <si>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</si>
  <si>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</si>
  <si>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</si>
  <si>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</si>
  <si>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</si>
  <si>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</si>
  <si>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</si>
  <si>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</si>
  <si>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</si>
  <si>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</si>
  <si>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</si>
  <si>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</si>
  <si>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</si>
  <si>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</si>
  <si>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</si>
  <si>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</si>
  <si>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</si>
  <si>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</si>
  <si>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</si>
  <si>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</si>
  <si>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</si>
  <si>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</si>
  <si>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</si>
  <si>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</si>
  <si>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</si>
  <si>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</si>
  <si>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</si>
  <si>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</si>
  <si>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</si>
  <si>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</si>
  <si>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</si>
  <si>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</si>
  <si>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</si>
  <si>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</si>
  <si>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</si>
  <si>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</si>
  <si>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</si>
  <si>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</si>
  <si>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</si>
  <si>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</si>
  <si>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</si>
  <si>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</si>
  <si>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</si>
  <si>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</si>
  <si>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</si>
  <si>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</si>
  <si>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</si>
  <si>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</si>
  <si>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</si>
  <si>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</si>
  <si>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</si>
  <si>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</si>
  <si>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</si>
  <si>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</si>
  <si>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</si>
  <si>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</si>
  <si>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</si>
  <si>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</si>
  <si>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</si>
  <si>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</si>
  <si>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</si>
  <si>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</si>
  <si>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</si>
  <si>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</si>
  <si>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</si>
  <si>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</si>
  <si>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</si>
  <si>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</si>
  <si>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</si>
  <si>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</si>
  <si>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</si>
  <si>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</si>
  <si>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</si>
  <si>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</si>
  <si>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</si>
  <si>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</si>
  <si>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</si>
  <si>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</si>
  <si>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</si>
  <si>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</si>
  <si>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</si>
  <si>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</si>
  <si>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</si>
  <si>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</si>
  <si>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</si>
  <si>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</si>
  <si>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</si>
  <si>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</si>
  <si>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</si>
  <si>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</si>
  <si>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</si>
  <si>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</si>
  <si>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</si>
  <si>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</si>
  <si>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</si>
  <si>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</si>
  <si>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</si>
  <si>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</si>
  <si>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</si>
  <si>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</si>
  <si>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</si>
  <si>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</si>
  <si>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</si>
  <si>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</si>
  <si>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</si>
  <si>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</si>
  <si>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</si>
  <si>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</si>
  <si>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</si>
  <si>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</si>
  <si>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</si>
  <si>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</si>
  <si>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</si>
  <si>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</si>
  <si>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</si>
  <si>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</si>
  <si>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</si>
  <si>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</si>
  <si>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</si>
  <si>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</si>
  <si>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</si>
  <si>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</si>
  <si>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</si>
  <si>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</si>
  <si>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</si>
  <si>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</si>
  <si>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</si>
  <si>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</si>
  <si>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</si>
  <si>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</si>
  <si>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</si>
  <si>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</si>
  <si>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</si>
  <si>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</si>
  <si>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</si>
  <si>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</si>
  <si>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</si>
  <si>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</si>
  <si>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</si>
  <si>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</si>
  <si>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</si>
  <si>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</si>
  <si>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</si>
  <si>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</si>
  <si>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</si>
  <si>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</si>
  <si>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</si>
  <si>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</si>
  <si>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</si>
  <si>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</si>
  <si>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</si>
  <si>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</si>
  <si>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</si>
  <si>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</si>
  <si>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</si>
  <si>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</si>
  <si>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</si>
  <si>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</si>
  <si>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</si>
  <si>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</si>
  <si>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</si>
  <si>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</si>
  <si>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</si>
  <si>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</si>
  <si>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</si>
  <si>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</si>
  <si>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</si>
  <si>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</si>
  <si>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</si>
  <si>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</si>
  <si>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</si>
  <si>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</si>
  <si>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</si>
  <si>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</si>
  <si>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</si>
  <si>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</si>
  <si>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</si>
  <si>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</si>
  <si>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</si>
  <si>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</si>
  <si>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</si>
  <si>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</si>
  <si>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</si>
  <si>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</si>
  <si>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</si>
  <si>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</si>
  <si>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</si>
  <si>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</si>
  <si>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</si>
  <si>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</si>
  <si>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</si>
  <si>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</si>
  <si>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</si>
  <si>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</si>
  <si>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</si>
  <si>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</si>
  <si>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</si>
  <si>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</si>
  <si>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</si>
  <si>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</si>
  <si>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</si>
  <si>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</si>
  <si>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</si>
  <si>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</si>
  <si>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</si>
  <si>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</si>
  <si>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</si>
  <si>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</si>
  <si>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</si>
  <si>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</si>
  <si>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</si>
  <si>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</si>
  <si>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</si>
  <si>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</si>
  <si>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</si>
  <si>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</si>
  <si>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</si>
  <si>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</si>
  <si>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</si>
  <si>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</si>
  <si>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</si>
  <si>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</si>
  <si>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</si>
  <si>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</si>
  <si>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</si>
  <si>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</si>
  <si>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</si>
  <si>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</si>
  <si>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</si>
  <si>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</si>
  <si>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</si>
  <si>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</si>
  <si>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</si>
  <si>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</si>
  <si>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</si>
  <si>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</si>
  <si>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</si>
  <si>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</si>
  <si>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</si>
  <si>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</si>
  <si>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</si>
  <si>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</si>
  <si>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</si>
  <si>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</si>
  <si>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</si>
  <si>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</si>
  <si>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</si>
  <si>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</si>
  <si>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</si>
  <si>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</si>
  <si>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</si>
  <si>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</si>
  <si>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</si>
  <si>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</si>
  <si>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</si>
  <si>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</si>
  <si>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</si>
  <si>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</si>
  <si>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</si>
  <si>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</si>
  <si>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</si>
  <si>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</si>
  <si>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</si>
  <si>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</si>
  <si>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</si>
  <si>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</si>
  <si>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</si>
  <si>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</si>
  <si>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</si>
  <si>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</si>
  <si>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</si>
  <si>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</si>
  <si>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</si>
  <si>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</si>
  <si>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</si>
  <si>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</si>
  <si>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</si>
  <si>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</si>
  <si>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</si>
  <si>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</si>
  <si>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</si>
  <si>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</si>
  <si>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</si>
  <si>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</si>
  <si>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</si>
  <si>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</si>
  <si>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</si>
  <si>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</si>
  <si>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</si>
  <si>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</si>
  <si>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</si>
  <si>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</si>
  <si>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</si>
  <si>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</si>
  <si>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</si>
  <si>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</si>
  <si>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</si>
  <si>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</si>
  <si>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</si>
  <si>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</si>
  <si>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</si>
  <si>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</si>
  <si>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</si>
  <si>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</si>
  <si>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</si>
  <si>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</si>
  <si>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</si>
  <si>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</si>
  <si>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</si>
  <si>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</si>
  <si>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</si>
  <si>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</si>
  <si>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</si>
  <si>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</si>
  <si>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</si>
  <si>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</si>
  <si>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</si>
  <si>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</si>
  <si>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</si>
  <si>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</si>
  <si>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</si>
  <si>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</si>
  <si>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</si>
  <si>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</si>
  <si>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</si>
  <si>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</si>
  <si>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</si>
  <si>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</si>
  <si>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</si>
  <si>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</si>
  <si>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</si>
  <si>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</si>
  <si>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</si>
  <si>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</si>
  <si>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</si>
  <si>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</si>
  <si>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</si>
  <si>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</si>
  <si>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</si>
  <si>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</si>
  <si>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</si>
  <si>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</si>
  <si>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</si>
  <si>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</si>
  <si>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</si>
  <si>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</si>
  <si>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</si>
  <si>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</si>
  <si>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</si>
  <si>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</si>
  <si>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</si>
  <si>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</si>
  <si>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</si>
  <si>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</si>
  <si>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</si>
  <si>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</si>
  <si>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</si>
  <si>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</si>
  <si>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</si>
  <si>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</si>
  <si>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</si>
  <si>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</si>
  <si>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</si>
  <si>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</si>
  <si>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</si>
  <si>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</si>
  <si>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</si>
  <si>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</si>
  <si>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</si>
  <si>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</si>
  <si>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</si>
  <si>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</si>
  <si>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</si>
  <si>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</si>
  <si>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</si>
  <si>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</si>
  <si>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</si>
  <si>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</si>
  <si>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</si>
  <si>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</si>
  <si>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</si>
  <si>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</si>
  <si>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</si>
  <si>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</si>
  <si>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</si>
  <si>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</si>
  <si>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</si>
  <si>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</si>
  <si>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</si>
  <si>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</si>
  <si>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</si>
  <si>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</si>
  <si>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</si>
  <si>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</si>
  <si>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PCM-20251114-00000469</t>
  </si>
  <si>
    <t>ETA 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</si>
  <si>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</si>
  <si>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</si>
  <si>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</si>
  <si>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</si>
  <si>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</si>
  <si>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</si>
  <si>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</si>
  <si>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</si>
  <si>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</si>
  <si>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</si>
  <si>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</si>
  <si>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</si>
  <si>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</si>
  <si>
    <t>TT-20251114-00557 // NA</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</si>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</sst>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312.47881435185263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45975.427240509256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45975.427240509256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45975.427240509256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45975.427240509256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45975.427240509256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45975.427240509256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45975.427240509256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45975.427240509256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45975.427240509256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45975.427240509256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45975.427240509256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45975.427240509256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45975.427240509256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45975.427240509256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45975.427240509256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45975.427240509256</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45975.427240509256</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45975.427240277779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45975.427240277779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45975.427240277779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45975.427240277779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45975.427240277779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45975.427240277779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45975.427240277779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45975.427240277779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45975.427240277779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45975.427240277779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45975.427240277779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45975.427240277779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45975.427240277779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45975.427240277779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45975.427240277779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45975.427240277779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45975.427240277779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45975.427240277779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45975.427240277779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45975.427240277779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45975.427240277779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45975.427240277779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45975.427240277779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45975.427240277779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45975.427240277779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45975.427240277779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45975.427240277779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45975.427240277779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45975.427240277779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45975.427240277779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45975.427240277779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45975.427240277779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45975.427240277779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45975.427240277779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45975.427240277779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45975.427240277779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45975.427240277779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45975.427240277779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45975.427240277779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45975.427240277779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45975.427240277779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45975.427240277779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45975.427240277779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45975.427240277779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45975.427240277779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45975.427240277779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45975.427240277779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45975.427240277779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45975.427240277779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45975.427240277779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45975.427240277779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45975.427240277779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45975.427240277779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45975.427240277779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45975.427240277779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45975.427240277779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45975.427240277779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45975.427240277779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45975.427240277779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45975.427240277779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45975.427240277779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45975.427240277779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45975.427240277779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45975.427240277779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45975.427240277779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45975.427240277779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45975.427240277779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45975.427240277779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45975.427240277779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45975.427240277779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45975.427240277779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45975.427240277779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45975.427240277779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45975.427240277779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45975.427240277779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45975.427240277779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45975.427240277779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45975.427240277779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45975.427240277779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45975.427240277779</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89B69E0-B708-4B37-8B2D-5C8918EF2BE9}"/>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150.42740254629462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0.82095578703592764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45975.427240277779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45975.427240277779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45975.427240277779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45975.427240277779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45975.427240277779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45975.427240277779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45975.427240277779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45975.427240277779</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45975.427240277779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45975.427240277779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45975.427240277779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45975.427240277779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45975.427240277779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45975.427240277779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45975.427240277779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45975.427240277779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45975.427240277779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45975.427240277779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45975.427240277779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45975.427240277779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45975.427240277779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45975.427240277779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45975.427240277779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45975.427240277779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45975.427240277779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45975.427240277779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45975.427240277779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45975.427240277779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45975.427240277779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45975.427240277779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45975.427240277779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45975.427240277779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45975.427240277779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45975.427240277779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45975.427240277779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45975.427240277779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45975.427240277779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45975.427240277779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45975.427240277779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45975.427240277779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45975.427240277779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45975.427240277779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45975.427240277779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45975.427240277779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45975.427240277779</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D2" sqref="D2: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4" ca="1" si="0">IFERROR(NOW()-F2,"-")</f>
        <v>5.3293749995646067E-2</v>
      </c>
      <c r="H2" s="22" t="s">
        <v>39108</v>
      </c>
      <c r="I2" s="19" t="str">
        <f>IFERROR(VLOOKUP(D2,DB!A:F,6,0),"")</f>
        <v>SCECO</v>
      </c>
      <c r="J2" s="18" t="str">
        <f>IFERROR(VLOOKUP(D2,DB!A:G,7,0),"")</f>
        <v>Dead</v>
      </c>
      <c r="K2" s="45" t="s">
        <v>39109</v>
      </c>
      <c r="L2" s="23" t="str">
        <f>IFERROR(VLOOKUP(D2,DB!A:I,9,0),"")</f>
        <v>Latis</v>
      </c>
    </row>
    <row r="3" spans="1:13" ht="15" customHeight="1">
      <c r="A3" s="19" t="s">
        <v>39110</v>
      </c>
      <c r="B3" s="61" t="str">
        <f>IFERROR(VLOOKUP(D3,DB!A:K,11,0),"")</f>
        <v>R3</v>
      </c>
      <c r="C3" s="18">
        <v>1</v>
      </c>
      <c r="D3" s="18" t="s">
        <v>20284</v>
      </c>
      <c r="E3" s="18" t="s">
        <v>39021</v>
      </c>
      <c r="F3" s="22">
        <v>45975.389050925929</v>
      </c>
      <c r="G3" s="21">
        <f t="shared" ca="1" si="0"/>
        <v>3.8189583327039145E-2</v>
      </c>
      <c r="H3" s="22">
        <v>45975.383958333332</v>
      </c>
      <c r="I3" s="19" t="str">
        <f>IFERROR(VLOOKUP(D3,DB!A:F,6,0),"")</f>
        <v>Generator-SG</v>
      </c>
      <c r="J3" s="18" t="str">
        <f>IFERROR(VLOOKUP(D3,DB!A:G,7,0),"")</f>
        <v>Vandalized</v>
      </c>
      <c r="K3" s="45" t="s">
        <v>39111</v>
      </c>
      <c r="L3" s="23" t="str">
        <f>IFERROR(VLOOKUP(D3,DB!A:I,9,0),"")</f>
        <v>Latis</v>
      </c>
    </row>
    <row r="4" spans="1:13" ht="15" customHeight="1">
      <c r="A4" s="19"/>
      <c r="B4" s="61" t="str">
        <f>IFERROR(VLOOKUP(D4,DB!A:K,11,0),"")</f>
        <v/>
      </c>
      <c r="C4" s="18"/>
      <c r="D4" s="61"/>
      <c r="E4" s="18"/>
      <c r="F4" s="20"/>
      <c r="G4" s="21">
        <f t="shared" ca="1" si="0"/>
        <v>45975.427240509256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45975.427240509256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45975.427240509256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45975.427240509256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45975.427240509256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45975.427240509256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45975.427240509256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45975.427240509256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45975.427240509256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45975.427240509256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45975.427240509256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45975.427240509256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45975.427240509256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45975.427240509256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45975.427240509256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45975.427240509256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45975.427240509256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45975.427240509256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45975.427240509256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45975.427240509256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45975.427240509256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45975.427240509256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45975.427240509256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45975.427240509256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45975.427240509256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45975.427240509256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45975.427240509256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45975.427240509256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45975.427240509256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45975.427240509256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45975.427240509256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45975.427240509256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45975.427240509256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45975.427240509256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45975.427240509256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45975.427240509256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45975.427240509256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45975.427240509256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45975.427240509256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45975.427240509256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45975.427240509256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45975.427240509256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45975.427240509256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45975.427240509256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45975.427240509256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45975.427240509256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45975.427240509256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45975.427240509256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45975.427240509256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45975.427240509256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45975.427240509256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45975.427240509256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45975.427240509256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45975.427240509256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45975.427240509256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45975.427240509256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45975.427240509256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45975.427240509256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45975.427240509256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45975.427240509256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45975.427240509256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45975.427240509256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45975.427240509256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45975.427240509256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45975.427240509256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45975.427240509256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45975.427240509256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45975.427240509256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45975.427240509256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45975.427240509256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45975.427240509256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45975.427240509256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45975.427240509256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45975.427240509256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45975.427240509256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45975.427240509256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45975.427240509256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45975.427240509256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45975.427240509256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45975.427240509256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45975.427240509256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45975.427240509256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45975.427240509256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45975.427240509256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45975.427240509256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45975.427240509256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45975.427240509256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45975.427240509256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45975.427240509256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45975.427240509256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45975.427240509256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45975.427240509256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45975.427240509256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45975.427240509256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45975.427240509256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45975.427240509256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45975.427240509256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45975.427240509256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45975.427240509256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45975.427240509256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45975.427240509256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45975.427240509256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45975.427240509256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45975.427240509256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45975.427240509256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45975.427240509256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45975.427240509256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45975.427240509256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45975.427240509256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45975.427240509256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45975.427240509256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45975.427240509256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45975.427240509256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45975.427240509256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45975.427240509256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45975.427240509256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45975.427240509256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45975.427240509256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45975.427240509256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45975.427240509256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45975.427240509256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45975.427240509256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45975.427240509256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45975.427240509256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45975.427240509256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45975.427240509256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45975.427240509256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45975.427240509256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45975.427240509256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45975.427240509256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45975.427240509256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45975.427240509256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45975.427240509256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45975.427240509256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45975.427240509256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45975.427240509256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45975.427240509256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45975.427240509256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45975.427240509256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45975.427240509256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45975.427240509256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45975.427240509256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45975.427240509256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45975.427240509256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45975.427240509256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45975.427240509256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45975.427240509256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45975.427240509256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45975.427240509256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45975.427240509256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45975.427240509256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45975.427240509256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45975.427240509256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45975.427240509256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45975.427240509256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45975.427240509256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45975.427240509256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45975.427240509256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45975.427240509256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45975.427240509256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45975.427240509256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45975.427240509256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45975.427240509256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45975.427240509256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45975.427240509256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45975.427240509256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45975.427240509256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45975.427240509256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45975.427240509256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45975.427240509256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45975.427240509256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45975.427240509256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45975.427240509256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45975.427240509256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45975.427240509256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45975.427240509256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45975.427240509256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45975.427240509256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45975.427240509256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45975.427240509256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45975.427240509256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45975.427240509256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45975.427240509256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45975.427240509256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45975.427240509256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45975.427240509256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45975.427240509256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45975.427240509256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45975.427240509256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45975.427240509256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45975.427240509256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45975.427240509256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45975.427240509256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45975.427240509256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45975.427240509256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45975.427240509256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45975.427240509256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45975.427240509256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45975.427240509256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45975.427240509256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45975.427240509256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45975.427240509256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45975.427240509256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45975.427240509256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45975.427240509256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45975.427240509256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45975.427240509256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45975.427240509256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45975.427240509256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45975.427240509256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45975.427240509256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45975.427240509256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45975.427240509256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45975.427240509256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45975.427240509256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45975.427240509256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45975.427240509256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45975.427240509256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45975.427240509256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45975.427240509256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45975.427240509256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45975.427240509256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45975.427240509256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45975.427240509256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45975.427240509256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45975.427240509256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45975.427240509256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45975.427240509256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45975.427240509256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45975.427240509256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45975.427240509256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45975.427240509256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45975.427240509256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45975.427240509256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45975.427240509256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45975.427240509256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45975.427240509256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45975.427240509256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45975.427240509256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45975.427240509256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45975.427240509256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45975.427240509256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45975.427240509256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45975.427240509256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45975.427240509256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45975.427240509256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45975.427240509256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45975.427240509256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45975.427240509256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45975.427240509256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45975.427240509256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45975.427240509256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45975.427240509256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45975.427240509256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45975.427240509256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45975.427240509256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45975.427240509256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45975.427240509256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45975.427240509256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45975.427240509256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45975.427240509256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45975.427240509256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45975.427240509256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45975.427240509256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45975.427240509256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45975.427240509256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45975.427240509256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45975.427240509256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45975.427240509256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45975.427240509256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45975.427240509256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45975.427240509256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45975.427240509256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45975.427240509256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45975.427240509256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45975.427240509256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45975.427240509256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45975.427240509256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45975.427240509256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45975.427240509256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45975.427240509256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45975.427240509256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45975.427240509256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45975.427240509256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45975.427240509256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45975.427240509256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45975.427240509256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45975.427240509256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45975.427240509256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45975.427240509256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45975.427240509256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45975.427240509256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45975.427240509256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45975.427240509256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45975.427240509256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45975.427240509256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45975.427240509256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45975.427240509256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45975.427240509256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45975.427240509256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45975.427240509256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45975.427240509256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45975.427240509256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45975.427240509256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45975.427240509256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45975.427240509256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45975.427240509256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45975.427240509256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45975.427240509256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45975.427240509256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45975.427240509256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45975.427240509256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45975.427240509256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45975.427240509256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45975.427240509256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45975.427240509256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45975.427240509256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45975.427240509256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45975.427240509256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45975.427240509256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45975.427240509256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45975.427240509256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45975.427240509256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45975.427240509256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45975.427240509256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45975.427240509256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45975.427240509256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45975.427240509256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45975.427240509256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45975.427240509256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45975.427240509256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45975.427240509256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45975.427240509256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45975.427240509256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45975.427240509256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45975.427240509256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45975.427240509256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45975.427240509256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45975.427240509256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45975.427240509256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45975.427240509256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45975.427240509256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45975.427240509256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45975.427240509256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45975.427240509256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45975.427240509256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45975.427240509256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45975.427240509256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45975.427240509256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45975.427240509256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45975.427240509256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45975.427240509256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45975.427240509256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45975.427240509256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45975.427240509256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45975.427240509256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45975.427240509256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45975.427240509256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45975.427240509256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45975.427240509256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45975.427240509256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45975.427240509256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45975.427240509256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45975.427240509256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45975.427240509256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45975.427240509256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45975.427240509256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45975.427240509256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45975.427240509256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45975.427240509256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45975.427240509256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45975.427240509256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45975.427240509256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45975.427240509256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45975.427240509256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45975.427240509256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45975.427240509256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45975.427240509256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45975.427240509256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45975.427240509256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45975.427240509256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45975.427240509256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45975.427240509256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45975.427240509256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45975.427240509256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45975.427240509256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45975.427240509256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45975.427240509256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45975.427240509256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45975.427240509256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45975.427240509256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45975.427240509256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45975.427240509256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45975.427240509256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45975.427240509256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45975.427240509256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45975.427240509256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45975.427240509256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45975.427240509256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45975.427240509256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45975.427240509256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45975.427240509256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45975.427240509256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45975.427240509256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45975.427240509256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45975.427240509256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45975.427240509256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45975.427240509256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45975.427240509256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45975.427240509256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45975.427240509256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45975.427240509256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45975.427240509256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45975.427240509256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45975.427240509256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45975.427240509256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45975.427240509256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45975.427240509256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45975.427240509256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45975.427240625002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45975.427240625002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45975.427240625002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45975.427240625002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45975.427240625002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45975.427240625002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45975.427240625002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45975.427240625002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45975.427240625002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45975.427240625002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45975.427240625002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45975.427240625002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45975.427240625002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45975.427240625002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45975.427240625002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45975.427240625002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45975.427240625002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45975.427240625002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45975.427240625002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45975.427240625002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45975.427240625002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45975.427240625002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45975.427240625002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45975.427240625002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45975.427240625002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45975.427240625002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45975.427240625002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45975.427240625002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45975.427240625002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45975.427240625002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45975.427240625002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45975.427240625002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45975.427240625002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45975.427240625002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45975.427240625002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45975.427240625002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45975.427240625002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45975.427240625002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45975.427240625002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45975.427240625002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45975.427240625002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45975.427240625002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45975.427240625002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45975.427240625002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45975.427240625002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45975.427240625002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45975.427240625002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45975.427240625002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45975.427240625002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45975.427240625002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45975.427240625002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45975.427240625002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45975.427240625002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45975.427240625002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45975.427240625002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45975.427240625002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45975.427240625002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45975.427240625002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45975.427240625002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45975.427240625002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45975.427240625002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45975.427240625002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45975.427240625002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45975.427240625002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45975.427240625002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45975.427240625002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45975.427240625002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45975.427240625002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45975.427240625002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45975.427240625002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45975.427240625002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45975.427240625002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45975.427240625002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45975.427240625002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45975.427240625002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45975.427240625002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45975.427240625002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45975.427240625002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45975.427240625002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45975.427240625002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45975.427240625002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45975.427240625002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45975.427240625002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45975.427240625002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45975.427240625002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45975.427240625002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45975.427240625002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45975.427240625002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45975.427240625002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45975.427240625002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45975.427240625002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45975.427240625002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45975.427240625002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45975.427240625002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45975.427240625002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45975.427240625002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45975.427240625002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45975.427240625002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45975.427240625002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45975.427240625002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45975.427240625002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45975.427240625002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45975.427240625002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45975.427240625002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45975.427240625002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45975.427240625002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45975.427240625002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45975.427240625002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45975.427240625002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45975.427240625002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45975.427240625002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45975.427240625002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45975.427240625002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45975.427240625002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45975.427240625002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45975.427240625002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45975.427240625002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45975.427240625002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45975.427240625002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45975.427240625002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45975.427240625002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45975.427240625002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45975.427240625002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45975.427240625002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45975.427240625002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45975.427240625002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45975.427240625002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45975.427240625002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45975.427240625002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45975.427240625002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45975.427240625002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45975.427240625002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45975.427240625002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45975.427240625002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45975.427240625002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45975.427240625002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45975.427240625002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45975.427240625002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45975.427240625002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45975.427240625002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45975.427240625002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45975.427240625002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45975.427240625002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45975.427240625002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45975.427240625002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45975.427240625002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45975.427240625002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45975.427240625002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45975.427240625002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45975.427240625002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45975.427240625002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45975.427240625002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45975.427240625002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45975.427240625002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45975.427240625002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45975.427240625002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45975.427240625002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45975.427240625002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45975.427240625002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45975.427240625002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45975.427240625002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45975.427240625002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45975.427240625002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45975.427240625002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45975.427240625002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45975.427240625002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45975.427240625002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45975.427240625002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45975.427240625002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45975.427240625002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45975.427240625002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45975.427240625002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45975.427240625002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45975.427240625002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45975.427240625002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45975.427240625002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45975.427240625002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45975.427240625002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45975.427240625002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45975.427240625002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45975.427240625002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45975.427240625002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45975.427240625002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45975.427240625002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45975.427240625002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45975.427240625002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45975.427240625002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45975.427240625002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45975.427240625002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45975.427240625002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45975.427240625002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45975.427240625002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45975.427240625002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45975.427240625002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45975.427240625002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45975.427240625002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45975.427240625002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45975.427240625002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45975.427240625002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45975.427240625002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45975.427240625002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45975.427240625002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45975.427240625002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45975.427240625002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45975.427240625002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45975.427240625002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45975.427240625002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45975.427240625002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45975.427240625002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45975.427240625002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45975.427240625002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45975.427240625002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45975.427240625002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45975.427240625002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45975.427240625002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45975.427240625002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45975.427240625002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45975.427240625002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45975.427240625002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45975.427240625002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45975.427240625002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45975.427240625002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45975.427240625002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45975.427240625002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45975.427240625002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45975.427240625002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45975.427240625002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45975.427240625002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45975.427240625002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45975.427240625002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45975.427240625002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45975.427240625002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45975.427240625002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45975.427240625002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45975.427240625002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45975.427240625002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45975.427240625002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45975.427240625002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45975.427240625002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45975.427240625002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45975.427240625002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45975.427240625002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45975.427240625002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45975.427240625002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45975.427240625002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45975.427240625002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45975.427240625002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45975.427240625002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45975.427240625002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45975.427240625002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45975.427240625002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45975.427240625002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45975.427240625002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45975.427240625002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45975.427240625002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45975.427240625002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45975.427240625002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45975.427240625002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45975.427240625002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45975.427240625002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45975.427240625002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45975.427240625002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45975.427240625002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45975.427240625002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45975.427240625002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45975.427240625002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45975.427240625002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45975.427240625002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45975.427240625002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45975.427240625002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45975.427240625002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45975.427240625002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45975.427240625002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45975.427240625002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45975.427240625002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45975.427240625002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45975.427240625002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45975.427240625002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45975.427240625002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45975.427240625002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45975.427240625002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45975.427240625002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45975.427240625002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45975.427240625002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45975.427240625002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45975.427240625002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45975.427240625002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45975.427240625002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45975.427240625002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45975.427240625002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45975.427240625002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45975.427240625002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45975.427240625002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45975.427240625002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45975.427240625002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45975.427240625002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45975.427240625002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45975.427240625002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45975.427240625002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45975.427240625002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45975.427240625002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45975.427240625002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45975.427240625002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45975.427240625002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45975.427240625002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45975.427240625002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45975.427240625002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45975.427240625002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45975.427240625002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45975.427240625002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45975.427240625002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45975.427240625002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45975.427240625002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45975.427240625002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45975.427240625002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45975.427240625002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45975.427240625002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45975.427240625002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45975.427240625002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45975.427240625002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45975.427240625002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45975.427240625002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45975.427240625002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45975.427240625002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45975.427240625002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45975.427240625002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45975.427240625002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45975.427240625002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45975.427240625002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45975.427240625002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45975.427240625002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45975.427240625002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45975.427240625002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45975.427240625002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45975.427240625002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45975.427240625002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45975.427240625002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45975.427240625002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45975.427240625002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45975.427240625002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45975.427240625002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45975.427240625002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45975.427240625002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45975.427240625002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45975.427240625002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45975.427240625002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45975.427240625002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45975.427240625002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45975.427240625002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45975.427240625002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45975.427240625002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45975.427240625002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45975.427240625002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45975.427240625002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45975.427240625002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45975.427240625002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45975.427240625002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45975.427240625002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45975.427240625002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45975.427240625002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45975.427240625002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45975.427240625002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45975.427240625002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45975.427240625002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45975.427240625002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45975.427240625002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45975.427240625002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45975.427240625002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45975.427240625002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45975.427240625002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45975.427240625002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45975.427240625002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45975.427240625002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45975.427240625002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45975.427240625002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45975.427240625002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45975.427240625002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45975.427240625002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45975.427240625002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45975.427240625002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45975.427240625002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45975.427240625002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45975.427240625002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45975.427240625002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45975.427240625002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45975.427240625002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45975.427240625002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45975.427240625002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45975.427240625002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45975.427240625002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45975.427240625002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45975.427240625002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45975.427240625002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45975.427240625002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45975.427240625002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45975.427240625002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45975.427240625002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45975.427240625002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45975.427240625002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45975.427240625002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45975.427240625002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45975.427240625002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45975.427240625002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45975.427240625002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45975.427240625002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45975.427240625002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45975.427240625002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45975.427240625002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45975.427240625002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45975.427240625002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45975.427240625002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45975.427240625002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45975.427240625002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45975.427240625002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45975.427240625002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45975.427240625002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45975.427240625002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45975.427240625002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45975.427240625002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45975.427240625002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45975.427240625002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45975.427240625002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45975.427240625002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45975.427240625002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45975.427240625002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45975.427240625002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45975.427240625002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45975.427240625002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45975.427240625002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45975.427240625002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45975.427240625002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45975.427240625002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45975.427240625002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45975.427240625002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45975.427240625002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45975.427240625002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45975.427240625002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45975.427240625002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45975.427240625002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45975.427240625002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45975.427240625002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45975.427240625002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45975.427240625002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45975.427240625002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45975.427240625002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45975.427240625002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45975.427240625002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45975.427240625002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45975.427240625002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45975.427240625002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45975.427240625002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45975.427240625002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45975.427240625002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45975.427240625002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45975.427240625002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45975.427240625002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45975.427240625002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45975.427240625002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45975.427240625002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45975.427240625002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45975.427240625002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45975.427240625002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45975.427240625002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45975.427240625002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45975.427240625002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45975.427240625002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45975.427240625002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45975.427240625002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45975.427240625002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45975.427240625002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45975.427240625002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45975.427240625002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45975.427240625002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45975.427240625002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45975.427240625002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45975.427240625002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45975.427240625002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45975.427240625002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45975.427240625002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45975.427240625002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45975.427240625002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45975.427240625002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45975.427240625002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45975.427240625002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45975.427240625002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45975.427240625002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45975.427240625002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45975.427240625002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45975.427240625002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45975.427240625002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45975.427240625002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45975.427240625002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45975.427240625002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45975.427240625002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45975.427240625002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45975.427240625002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45975.427240625002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45975.427240625002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45975.427240625002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45975.427240625002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45975.427240625002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45975.427240625002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45975.427240625002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45975.427240625002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45975.427240625002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45975.427240625002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45975.427240625002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45975.427240625002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45975.427240625002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45975.427240625002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45975.427240625002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45975.427240625002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45975.427240625002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45975.427240625002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45975.427240625002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45975.427240625002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45975.427240625002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45975.427240625002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45975.427240625002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45975.427240625002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45975.427240625002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45975.427240625002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45975.427240625002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45975.427240625002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45975.427240625002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45975.427240625002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45975.427240625002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45975.427240625002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45975.427240625002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45975.427240625002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45975.427240625002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45975.427240625002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45975.427240625002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45975.427240625002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45975.427240625002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45975.427240625002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45975.427240625002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45975.427240625002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45975.427240625002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45975.427240625002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45975.427240625002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45975.427240625002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45975.427240625002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45975.427240625002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45975.427240625002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45975.427240625002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45975.427240625002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45975.427240625002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45975.427240625002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45975.427240625002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45975.427240625002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45975.427240625002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45975.427240625002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45975.427240625002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45975.427240625002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45975.427240625002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45975.427240625002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45975.427240625002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45975.427240625002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45975.427240625002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45975.427240625002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45975.427240625002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45975.427240625002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45975.427240625002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45975.427240625002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45975.427240625002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45975.427240625002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45975.427240625002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45975.427240625002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45975.427240625002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45975.427240625002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45975.427240625002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45975.427240625002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45975.427240625002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45975.427240625002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45975.427240625002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45975.427240625002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45975.427240625002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45975.427240625002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45975.427240625002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45975.427240625002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45975.427240625002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45975.427240625002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45975.427240625002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45975.427240625002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45975.427240625002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45975.427240625002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45975.427240625002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45975.427240625002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45975.427240625002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45975.427240625002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45975.427240625002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45975.427240625002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45975.427240625002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45975.427240625002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45975.427240625002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45975.427240625002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45975.427240625002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45975.427240625002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45975.427240625002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45975.427240625002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45975.427240625002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45975.427240625002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45975.427240625002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45975.427240625002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45975.427240625002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45975.427240625002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45975.427240625002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45975.427240625002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45975.427240625002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45975.427240625002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45975.427240625002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45975.427240625002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45975.427240625002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45975.427240625002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45975.427240625002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45975.427240625002</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B11" sqref="B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271.94652291665989</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45975.427240277779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45975.427240277779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45975.427240277779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45975.427240277779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45975.427240277779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45975.427240277779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45975.427240277779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45975.427240277779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45975.427240277779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45975.427240277779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45975.427240277779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45975.427240277779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45975.427240277779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45975.427240277779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45975.427240277779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45975.427240277779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45975.427240277779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45975.427240277779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45975.427240277779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45975.427240277779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45975.427240277779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45975.427240277779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45975.427240277779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45975.427240277779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45975.427240277779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45975.427240277779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45975.427240277779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45975.427240277779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45975.427240277779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45975.427240277779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45975.427240277779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45975.427240277779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45975.427240277779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45975.427240277779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45975.427240277779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45975.427240277779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45975.427240277779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45975.427240277779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45975.427240277779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45975.427240277779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45975.427240277779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45975.427240277779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45975.427240277779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45975.427240277779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45975.427240277779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45975.427240277779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45975.427240277779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45975.427240277779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45975.427240277779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45975.427240277779</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83.595180324067769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49.238363194439444</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 ca="1" si="1">IFERROR(NOW()-F4,"")</f>
        <v>26.766129398143676</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7" ca="1" si="2">IFERROR(NOW()-F6,"")</f>
        <v>45975.427240509256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45975.427240509256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45975.427240509256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45975.427240509256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45975.427240509256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45975.427240509256</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45975.427240509256</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45975.427240509256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45975.427240509256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45975.427240509256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45975.427240509256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45975.427240509256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45975.427240509256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45975.427240509256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45975.427240509256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45975.427240509256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45975.427240509256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45975.427240509256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45975.427240509256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45975.427240509256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45975.427240509256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45975.427240509256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45975.427240509256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45975.427240509256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45975.427240509256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45975.427240509256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45975.427240509256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45975.427240509256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45975.427240509256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45975.427240509256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45975.427240509256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45975.427240509256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45975.427240509256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45975.427240509256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45975.427240509256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45975.427240509256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45975.427240509256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45975.427240509256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45975.427240509256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45975.427240509256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45975.427240509256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45975.427240509256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45975.427240509256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45975.427240509256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45975.427240509256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45975.427240509256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45975.427240509256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45975.427240509256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45975.427240509256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45975.427240509256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45975.427240509256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45975.427240509256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45975.427240509256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45975.427240509256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45975.427240509256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45975.427240509256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45975.427240509256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45975.427240509256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45975.427240509256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45975.427240509256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45975.427240509256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45975.427240509256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45975.427240509256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45975.427240509256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45975.427240509256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45975.427240509256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45975.427240509256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45975.427240509256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45975.427240509256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45975.427240509256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45975.427240509256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45975.427240509256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45975.427240509256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45975.427240509256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45975.427240509256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45975.427240509256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45975.427240509256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45975.427240509256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45975.427240509256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45975.427240509256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45975.427240509256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45975.427240509256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45975.427240509256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45975.427240509256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45975.427240509256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45975.427240509256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45975.427240509256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45975.427240509256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45975.427240509256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45975.427240509256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45975.427240509256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45975.427240509256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45975.427240509256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45975.427240509256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45975.427240509256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45975.427240509256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45975.427240509256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45975.427240509256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45975.427240509256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45975.427240509256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45975.427240509256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45975.427240509256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45975.427240509256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45975.427240509256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45975.427240509256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45975.427240509256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45975.427240509256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45975.427240509256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45975.427240509256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45975.427240509256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45975.427240509256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45975.427240509256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45975.427240509256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45975.427240509256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45975.427240509256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45975.427240509256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45975.427240509256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45975.427240509256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45975.427240509256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45975.427240509256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45975.427240509256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45975.427240509256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45975.427240509256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45975.427240509256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45975.427240509256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45975.427240509256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45975.427240509256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45975.427240509256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45975.427240509256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45975.427240509256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45975.427240509256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45975.427240509256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45975.427240509256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45975.427240509256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45975.427240509256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45975.427240509256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45975.427240509256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45975.427240509256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45975.427240509256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45975.427240509256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45975.427240509256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45975.427240509256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45975.427240509256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45975.427240509256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45975.427240509256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45975.427240509256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45975.427240509256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45975.427240509256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45975.427240509256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45975.427240509256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45975.427240509256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45975.427240509256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45975.427240509256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45975.427240509256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45975.427240509256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45975.427240509256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45975.427240509256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45975.427240509256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45975.427240509256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45975.427240509256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45975.427240509256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45975.427240509256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45975.427240509256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45975.427240509256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45975.427240509256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45975.427240509256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45975.427240509256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45975.427240509256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45975.427240509256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45975.427240509256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45975.427240509256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45975.427240509256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45975.427240509256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45975.427240509256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45975.427240509256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45975.427240509256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45975.427240509256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45975.427240509256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45975.427240509256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45975.427240509256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45975.427240509256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45975.427240509256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45975.427240509256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45975.427240509256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45975.427240509256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45975.427240509256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45975.427240509256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45975.427240509256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45975.427240509256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45975.427240509256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45975.427240509256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45975.427240509256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45975.427240509256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45975.427240509256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45975.427240509256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45975.427240509256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45975.427240509256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45975.427240509256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45975.427240509256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45975.427240509256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45975.427240509256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45975.427240509256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45975.427240509256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45975.427240509256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45975.427240509256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45975.427240509256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45975.427240509256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45975.427240509256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45975.427240509256</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tabSelected="1"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0.28680046296358341</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c r="G3" s="105">
        <f t="shared" ref="G3:G35" ca="1" si="0">IFERROR(NOW()-F3,"-")</f>
        <v>45975.427240277779</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45975.427240277779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45975.427240277779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45975.427240509256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45975.427240509256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45975.427240509256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45975.427240509256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45975.427240509256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45975.427240509256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45975.427240509256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45975.427240509256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45975.427240509256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45975.427240509256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45975.427240509256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45975.427240509256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45975.427240509256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45975.427240509256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45975.427240509256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45975.427240509256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45975.427240509256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45975.427240509256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45975.427240509256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45975.427240509256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45975.427240509256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45975.427240509256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45975.427240509256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45975.427240509256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45975.427240509256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45975.427240509256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45975.427240509256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45975.427240509256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45975.427240509256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45975.427240509256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45975.427240509256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45975.427240509256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45975.427240509256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45975.427240509256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45975.427240509256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45975.427240509256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45975.427240509256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45975.427240509256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45975.427240509256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45975.427240509256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45975.427240509256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45975.427240509256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45975.427240509256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45975.427240509256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45975.427240509256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45975.427240509256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45975.427240509256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45975.427240509256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45975.427240509256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45975.427240509256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45975.427240509256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45975.427240509256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45975.427240509256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45975.427240509256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45975.427240509256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45975.427240509256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45975.427240509256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45975.427240509256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45975.427240509256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45975.427240509256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45975.427240509256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45975.427240509256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45975.427240509256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45975.427240509256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45975.427240509256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45975.427240509256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45975.427240509256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45975.427240509256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45975.427240509256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45975.427240509256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45975.427240509256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45975.427240509256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45975.427240509256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45975.427240509256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45975.427240509256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45975.427240509256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45975.427240509256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45975.427240509256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45975.427240509256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45975.427240509256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45975.427240509256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45975.427240509256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45975.427240509256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45975.427240509256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45975.427240509256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45975.427240509256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45975.427240509256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45975.427240509256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45975.427240509256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45975.427240509256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45975.427240509256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45975.427240509256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45975.427240509256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45975.427240509256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45975.427240509256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45975.427240509256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45975.427240509256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45975.427240509256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45975.427240509256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45975.427240509256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45975.427240509256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45975.427240509256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45975.427240509256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45975.427240509256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45975.427240509256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45975.427240509256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45975.427240509256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45975.427240509256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45975.427240509256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45975.427240509256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45975.427240509256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45975.427240509256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45975.427240509256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45975.427240509256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45975.427240509256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45975.427240509256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45975.427240509256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45975.427240509256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45975.427240509256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45975.427240509256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45975.427240509256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45975.427240509256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45975.427240509256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45975.427240509256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45975.427240509256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45975.427240509256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45975.427240509256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45975.427240509256</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2025-11-14T07:17:18Z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