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932" documentId="13_ncr:1_{F6CB121F-512D-4AA6-A0C1-0FB36C537598}" xr6:coauthVersionLast="47" xr6:coauthVersionMax="47" xr10:uidLastSave="{0FABE008-298A-4671-BC53-FD15A5EFD1E3}"/>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<sst xmlns="http://schemas.openxmlformats.org/spreadsheetml/2006/main" count="180289" uniqueCount="39129">
  <si>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</si>
  <si>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</si>
  <si>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</si>
  <si>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</si>
  <si>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</si>
  <si>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</si>
  <si>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</si>
  <si>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</si>
  <si>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</si>
  <si>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</si>
  <si>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</si>
  <si>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</si>
  <si>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</si>
  <si>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</si>
  <si>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</si>
  <si>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</si>
  <si>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</si>
  <si>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</si>
  <si>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</si>
  <si>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</si>
  <si>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</si>
  <si>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</si>
  <si>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</si>
  <si>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</si>
  <si>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</si>
  <si>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</si>
  <si>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</si>
  <si>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</si>
  <si>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</si>
  <si>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</si>
  <si>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</si>
  <si>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</si>
  <si>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</si>
  <si>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</si>
  <si>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</si>
  <si>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</si>
  <si>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</si>
  <si>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</si>
  <si>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</si>
  <si>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</si>
  <si>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</si>
  <si>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</si>
  <si>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</si>
  <si>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</si>
  <si>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</si>
  <si>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</si>
  <si>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</si>
  <si>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</si>
  <si>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</si>
  <si>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</si>
  <si>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</si>
  <si>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</si>
  <si>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</si>
  <si>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</si>
  <si>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</si>
  <si>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</si>
  <si>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</si>
  <si>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</si>
  <si>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</si>
  <si>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</si>
  <si>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</si>
  <si>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</si>
  <si>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</si>
  <si>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</si>
  <si>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</si>
  <si>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</si>
  <si>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</si>
  <si>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</si>
  <si>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</si>
  <si>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</si>
  <si>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</si>
  <si>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</si>
  <si>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</si>
  <si>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</si>
  <si>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</si>
  <si>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</si>
  <si>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</si>
  <si>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</si>
  <si>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</si>
  <si>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</si>
  <si>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</si>
  <si>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</si>
  <si>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</si>
  <si>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</si>
  <si>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</si>
  <si>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</si>
  <si>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</si>
  <si>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</si>
  <si>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</si>
  <si>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</si>
  <si>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</si>
  <si>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</si>
  <si>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</si>
  <si>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</si>
  <si>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</si>
  <si>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</si>
  <si>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</si>
  <si>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</si>
  <si>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</si>
  <si>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</si>
  <si>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</si>
  <si>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</si>
  <si>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</si>
  <si>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</si>
  <si>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</si>
  <si>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</si>
  <si>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</si>
  <si>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</si>
  <si>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</si>
  <si>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</si>
  <si>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</si>
  <si>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</si>
  <si>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</si>
  <si>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</si>
  <si>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</si>
  <si>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</si>
  <si>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</si>
  <si>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</si>
  <si>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</si>
  <si>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</si>
  <si>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</si>
  <si>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</si>
  <si>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</si>
  <si>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</si>
  <si>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</si>
  <si>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</si>
  <si>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</si>
  <si>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</si>
  <si>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</si>
  <si>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</si>
  <si>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</si>
  <si>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</si>
  <si>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</si>
  <si>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</si>
  <si>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</si>
  <si>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</si>
  <si>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</si>
  <si>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</si>
  <si>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</si>
  <si>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</si>
  <si>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</si>
  <si>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</si>
  <si>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</si>
  <si>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</si>
  <si>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</si>
  <si>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</si>
  <si>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</si>
  <si>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</si>
  <si>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</si>
  <si>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</si>
  <si>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</si>
  <si>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</si>
  <si>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</si>
  <si>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</si>
  <si>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</si>
  <si>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</si>
  <si>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</si>
  <si>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</si>
  <si>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</si>
  <si>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</si>
  <si>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</si>
  <si>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</si>
  <si>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</si>
  <si>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</si>
  <si>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</si>
  <si>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</si>
  <si>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</si>
  <si>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</si>
  <si>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</si>
  <si>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</si>
  <si>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</si>
  <si>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</si>
  <si>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</si>
  <si>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</si>
  <si>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</si>
  <si>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</si>
  <si>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</si>
  <si>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</si>
  <si>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</si>
  <si>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</si>
  <si>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</si>
  <si>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</si>
  <si>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</si>
  <si>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</si>
  <si>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</si>
  <si>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</si>
  <si>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</si>
  <si>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</si>
  <si>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</si>
  <si>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</si>
  <si>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</si>
  <si>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</si>
  <si>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</si>
  <si>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</si>
  <si>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</si>
  <si>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</si>
  <si>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</si>
  <si>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</si>
  <si>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</si>
  <si>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</si>
  <si>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</si>
  <si>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</si>
  <si>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</si>
  <si>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</si>
  <si>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</si>
  <si>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</si>
  <si>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</si>
  <si>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</si>
  <si>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</si>
  <si>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</si>
  <si>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</si>
  <si>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</si>
  <si>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</si>
  <si>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</si>
  <si>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</si>
  <si>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</si>
  <si>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</si>
  <si>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</si>
  <si>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</si>
  <si>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</si>
  <si>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</si>
  <si>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</si>
  <si>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</si>
  <si>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</si>
  <si>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</si>
  <si>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</si>
  <si>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</si>
  <si>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</si>
  <si>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</si>
  <si>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</si>
  <si>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</si>
  <si>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</si>
  <si>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</si>
  <si>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</si>
  <si>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</si>
  <si>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</si>
  <si>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</si>
  <si>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</si>
  <si>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</si>
  <si>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</si>
  <si>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</si>
  <si>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</si>
  <si>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</si>
  <si>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</si>
  <si>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</si>
  <si>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</si>
  <si>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</si>
  <si>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</si>
  <si>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</si>
  <si>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</si>
  <si>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</si>
  <si>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</si>
  <si>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</si>
  <si>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</si>
  <si>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</si>
  <si>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</si>
  <si>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</si>
  <si>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</si>
  <si>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</si>
  <si>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</si>
  <si>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</si>
  <si>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</si>
  <si>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</si>
  <si>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</si>
  <si>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</si>
  <si>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</si>
  <si>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</si>
  <si>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</si>
  <si>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</si>
  <si>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</si>
  <si>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</si>
  <si>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</si>
  <si>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</si>
  <si>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</si>
  <si>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</si>
  <si>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</si>
  <si>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</si>
  <si>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</si>
  <si>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</si>
  <si>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</si>
  <si>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</si>
  <si>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</si>
  <si>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</si>
  <si>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</si>
  <si>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</si>
  <si>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</si>
  <si>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</si>
  <si>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</si>
  <si>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</si>
  <si>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</si>
  <si>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</si>
  <si>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</si>
  <si>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</si>
  <si>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</si>
  <si>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</si>
  <si>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</si>
  <si>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</si>
  <si>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</si>
  <si>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</si>
  <si>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</si>
  <si>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</si>
  <si>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</si>
  <si>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</si>
  <si>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</si>
  <si>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</si>
  <si>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</si>
  <si>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</si>
  <si>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</si>
  <si>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</si>
  <si>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</si>
  <si>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</si>
  <si>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</si>
  <si>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</si>
  <si>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</si>
  <si>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</si>
  <si>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</si>
  <si>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</si>
  <si>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</si>
  <si>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</si>
  <si>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</si>
  <si>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</si>
  <si>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</si>
  <si>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</si>
  <si>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</si>
  <si>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</si>
  <si>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</si>
  <si>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</si>
  <si>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</si>
  <si>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</si>
  <si>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</si>
  <si>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</si>
  <si>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</si>
  <si>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</si>
  <si>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</si>
  <si>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</si>
  <si>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</si>
  <si>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</si>
  <si>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</si>
  <si>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</si>
  <si>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</si>
  <si>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</si>
  <si>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</si>
  <si>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</si>
  <si>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</si>
  <si>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</si>
  <si>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</si>
  <si>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</si>
  <si>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</si>
  <si>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</si>
  <si>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</si>
  <si>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</si>
  <si>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</si>
  <si>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</si>
  <si>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</si>
  <si>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</si>
  <si>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</si>
  <si>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</si>
  <si>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</si>
  <si>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</si>
  <si>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</si>
  <si>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</si>
  <si>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</si>
  <si>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</si>
  <si>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</si>
  <si>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</si>
  <si>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</si>
  <si>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</si>
  <si>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</si>
  <si>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</si>
  <si>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</si>
  <si>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</si>
  <si>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</si>
  <si>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</si>
  <si>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</si>
  <si>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</si>
  <si>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</si>
  <si>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</si>
  <si>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</si>
  <si>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</si>
  <si>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</si>
  <si>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</si>
  <si>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</si>
  <si>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</si>
  <si>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</si>
  <si>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</si>
  <si>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</si>
  <si>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</si>
  <si>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</si>
  <si>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</si>
  <si>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</si>
  <si>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</si>
  <si>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</si>
  <si>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</si>
  <si>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</si>
  <si>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</si>
  <si>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</si>
  <si>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</si>
  <si>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</si>
  <si>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</si>
  <si>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</si>
  <si>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</si>
  <si>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</si>
  <si>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</si>
  <si>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</si>
  <si>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</si>
  <si>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</si>
  <si>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</si>
  <si>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</si>
  <si>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</si>
  <si>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</si>
  <si>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</si>
  <si>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</si>
  <si>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</si>
  <si>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</si>
  <si>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</si>
  <si>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</si>
  <si>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</si>
  <si>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</si>
  <si>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</si>
  <si>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</si>
  <si>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</si>
  <si>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</si>
  <si>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</si>
  <si>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</si>
  <si>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</si>
  <si>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</si>
  <si>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</si>
  <si>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</si>
  <si>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</si>
  <si>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</si>
  <si>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</si>
  <si>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</si>
  <si>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</si>
  <si>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</si>
  <si>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</si>
  <si>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</si>
  <si>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</si>
  <si>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</si>
  <si>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</si>
  <si>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</si>
  <si>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</si>
  <si>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</si>
  <si>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</si>
  <si>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</si>
  <si>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</si>
  <si>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</si>
  <si>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</si>
  <si>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</si>
  <si>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</si>
  <si>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</si>
  <si>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</si>
  <si>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</si>
  <si>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</si>
  <si>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</si>
  <si>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</si>
  <si>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</si>
  <si>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</si>
  <si>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</si>
  <si>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</si>
  <si>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</si>
  <si>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</si>
  <si>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</si>
  <si>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</si>
  <si>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</si>
  <si>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</si>
  <si>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</si>
  <si>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</si>
  <si>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</si>
  <si>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</si>
  <si>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</si>
  <si>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</si>
  <si>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</si>
  <si>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</si>
  <si>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</si>
  <si>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</si>
  <si>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</si>
  <si>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</si>
  <si>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</si>
  <si>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</si>
  <si>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</si>
  <si>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</si>
  <si>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</si>
  <si>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</si>
  <si>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</si>
  <si>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</si>
  <si>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</si>
  <si>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</si>
  <si>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</si>
  <si>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</si>
  <si>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</si>
  <si>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</si>
  <si>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</si>
  <si>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</si>
  <si>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</si>
  <si>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</si>
  <si>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</si>
  <si>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</si>
  <si>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</si>
  <si>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</si>
  <si>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</si>
  <si>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</si>
  <si>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</si>
  <si>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</si>
  <si>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</si>
  <si>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</si>
  <si>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</si>
  <si>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</si>
  <si>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</si>
  <si>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</si>
  <si>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</si>
  <si>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</si>
  <si>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</si>
  <si>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</si>
  <si>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</si>
  <si>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</si>
  <si>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</si>
  <si>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</si>
  <si>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</si>
  <si>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</si>
  <si>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</si>
  <si>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</si>
  <si>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</si>
  <si>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</si>
  <si>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</si>
  <si>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</si>
  <si>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</si>
  <si>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</si>
  <si>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</si>
  <si>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</si>
  <si>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</si>
  <si>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</si>
  <si>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</si>
  <si>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</si>
  <si>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</si>
  <si>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</si>
  <si>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</si>
  <si>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</si>
  <si>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</si>
  <si>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</si>
  <si>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</si>
  <si>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</si>
  <si>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</si>
  <si>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</si>
  <si>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</si>
  <si>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</si>
  <si>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</si>
  <si>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</si>
  <si>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</si>
  <si>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</si>
  <si>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</si>
  <si>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</si>
  <si>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</si>
  <si>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</si>
  <si>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</si>
  <si>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</si>
  <si>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</si>
  <si>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</si>
  <si>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</si>
  <si>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</si>
  <si>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</si>
  <si>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</si>
  <si>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</si>
  <si>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</si>
  <si>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</si>
  <si>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</si>
  <si>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</si>
  <si>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</si>
  <si>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</si>
  <si>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</si>
  <si>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</si>
  <si>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</si>
  <si>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</si>
  <si>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</si>
  <si>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</si>
  <si>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</si>
  <si>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</si>
  <si>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</si>
  <si>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</si>
  <si>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</si>
  <si>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</si>
  <si>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</si>
  <si>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</si>
  <si>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</si>
  <si>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</si>
  <si>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</si>
  <si>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</si>
  <si>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</si>
  <si>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</si>
  <si>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</si>
  <si>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</si>
  <si>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</si>
  <si>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</si>
  <si>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</si>
  <si>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</si>
  <si>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</si>
  <si>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</si>
  <si>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</si>
  <si>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</si>
  <si>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</si>
  <si>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</si>
  <si>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</si>
  <si>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</si>
  <si>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</si>
  <si>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</si>
  <si>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</si>
  <si>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</si>
  <si>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</si>
  <si>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</si>
  <si>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</si>
  <si>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</si>
  <si>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</si>
  <si>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</si>
  <si>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</si>
  <si>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</si>
  <si>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</si>
  <si>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</si>
  <si>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</si>
  <si>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</si>
  <si>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</si>
  <si>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</si>
  <si>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</si>
  <si>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</si>
  <si>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</si>
  <si>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</si>
  <si>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</si>
  <si>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</si>
  <si>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</si>
  <si>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</si>
  <si>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</si>
  <si>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</si>
  <si>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</si>
  <si>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</si>
  <si>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</si>
  <si>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</si>
  <si>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</si>
  <si>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</si>
  <si>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</si>
  <si>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</si>
  <si>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</si>
  <si>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</si>
  <si>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</si>
  <si>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</si>
  <si>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</si>
  <si>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</si>
  <si>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</si>
  <si>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</si>
  <si>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</si>
  <si>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</si>
  <si>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</si>
  <si>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</si>
  <si>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</si>
  <si>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</si>
  <si>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</si>
  <si>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</si>
  <si>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</si>
  <si>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</si>
  <si>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</si>
  <si>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</si>
  <si>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</si>
  <si>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</si>
  <si>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</si>
  <si>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</si>
  <si>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</si>
  <si>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</si>
  <si>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</si>
  <si>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</si>
  <si>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</si>
  <si>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</si>
  <si>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</si>
  <si>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</si>
  <si>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</si>
  <si>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</si>
  <si>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</si>
  <si>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</si>
  <si>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</si>
  <si>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</si>
  <si>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</si>
  <si>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</si>
  <si>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</si>
  <si>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</si>
  <si>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</si>
  <si>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</si>
  <si>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</si>
  <si>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</si>
  <si>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</si>
  <si>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</si>
  <si>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</si>
  <si>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</si>
  <si>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</si>
  <si>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</si>
  <si>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</si>
  <si>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</si>
  <si>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</si>
  <si>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</si>
  <si>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</si>
  <si>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</si>
  <si>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</si>
  <si>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</si>
  <si>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</si>
  <si>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</si>
  <si>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</si>
  <si>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</si>
  <si>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</si>
  <si>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</si>
  <si>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</si>
  <si>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</si>
  <si>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</si>
  <si>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</si>
  <si>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</si>
  <si>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</si>
  <si>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</si>
  <si>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</si>
  <si>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</si>
  <si>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</si>
  <si>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</si>
  <si>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</si>
  <si>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</si>
  <si>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</si>
  <si>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</si>
  <si>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</si>
  <si>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</si>
  <si>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</si>
  <si>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</si>
  <si>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</si>
  <si>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</si>
  <si>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</si>
  <si>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</si>
  <si>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</si>
  <si>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</si>
  <si>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</si>
  <si>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</si>
  <si>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</si>
  <si>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</si>
  <si>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</si>
  <si>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</si>
  <si>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</si>
  <si>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</si>
  <si>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</si>
  <si>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</si>
  <si>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</si>
  <si>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</si>
  <si>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</si>
  <si>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</si>
  <si>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</si>
  <si>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</si>
  <si>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</si>
  <si>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</si>
  <si>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</si>
  <si>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</si>
  <si>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</si>
  <si>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</si>
  <si>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</si>
  <si>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</si>
  <si>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</si>
  <si>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</si>
  <si>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</si>
  <si>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</si>
  <si>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</si>
  <si>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</si>
  <si>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</si>
  <si>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</si>
  <si>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</si>
  <si>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</si>
  <si>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</si>
  <si>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</si>
  <si>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</si>
  <si>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</si>
  <si>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</si>
  <si>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</si>
  <si>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</si>
  <si>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</si>
  <si>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</si>
  <si>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</si>
  <si>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</si>
  <si>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</si>
  <si>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</si>
  <si>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</si>
  <si>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</si>
  <si>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</si>
  <si>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</si>
  <si>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</si>
  <si>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</si>
  <si>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</si>
  <si>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</si>
  <si>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</si>
  <si>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</si>
  <si>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</si>
  <si>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</si>
  <si>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</si>
  <si>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</si>
  <si>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</si>
  <si>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</si>
  <si>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</si>
  <si>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</si>
  <si>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</si>
  <si>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</si>
  <si>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</si>
  <si>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</si>
  <si>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</si>
  <si>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</si>
  <si>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</si>
  <si>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</si>
  <si>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</si>
  <si>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</si>
  <si>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</si>
  <si>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</si>
  <si>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</si>
  <si>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</si>
  <si>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</si>
  <si>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</si>
  <si>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</si>
  <si>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</si>
  <si>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</si>
  <si>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</si>
  <si>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</si>
  <si>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</si>
  <si>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</si>
  <si>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</si>
  <si>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</si>
  <si>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</si>
  <si>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</si>
  <si>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</si>
  <si>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</si>
  <si>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</si>
  <si>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</si>
  <si>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</si>
  <si>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</si>
  <si>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</si>
  <si>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</si>
  <si>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</si>
  <si>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</si>
  <si>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</si>
  <si>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</si>
  <si>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</si>
  <si>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</si>
  <si>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</si>
  <si>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</si>
  <si>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</si>
  <si>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</si>
  <si>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</si>
  <si>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</si>
  <si>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</si>
  <si>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</si>
  <si>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</si>
  <si>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</si>
  <si>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</si>
  <si>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</si>
  <si>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</si>
  <si>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</si>
  <si>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</si>
  <si>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</si>
  <si>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</si>
  <si>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</si>
  <si>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</si>
  <si>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</si>
  <si>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</si>
  <si>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</si>
  <si>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</si>
  <si>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</si>
  <si>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</si>
  <si>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</si>
  <si>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</si>
  <si>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</si>
  <si>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</si>
  <si>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</si>
  <si>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</si>
  <si>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</si>
  <si>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</si>
  <si>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</si>
  <si>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</si>
  <si>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</si>
  <si>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</si>
  <si>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</si>
  <si>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</si>
  <si>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</si>
  <si>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</si>
  <si>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</si>
  <si>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</si>
  <si>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</si>
  <si>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</si>
  <si>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</si>
  <si>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</si>
  <si>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</si>
  <si>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</si>
  <si>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</si>
  <si>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</si>
  <si>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</si>
  <si>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</si>
  <si>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</si>
  <si>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</si>
  <si>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</si>
  <si>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</si>
  <si>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</si>
  <si>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</si>
  <si>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</si>
  <si>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</si>
  <si>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</si>
  <si>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</si>
  <si>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</si>
  <si>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</si>
  <si>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</si>
  <si>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</si>
  <si>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</si>
  <si>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</si>
  <si>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</si>
  <si>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</si>
  <si>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</si>
  <si>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</si>
  <si>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</si>
  <si>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</si>
  <si>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</si>
  <si>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</si>
  <si>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</si>
  <si>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</si>
  <si>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</si>
  <si>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</si>
  <si>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</si>
  <si>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</si>
  <si>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</si>
  <si>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</si>
  <si>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</si>
  <si>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</si>
  <si>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</si>
  <si>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</si>
  <si>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</si>
  <si>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</si>
  <si>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</si>
  <si>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</si>
  <si>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</si>
  <si>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</si>
  <si>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</si>
  <si>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</si>
  <si>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</si>
  <si>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</si>
  <si>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</si>
  <si>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</si>
  <si>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</si>
  <si>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</si>
  <si>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</si>
  <si>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</si>
  <si>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</si>
  <si>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</si>
  <si>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</si>
  <si>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</si>
  <si>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</si>
  <si>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</si>
  <si>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</si>
  <si>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</si>
  <si>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</si>
  <si>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</si>
  <si>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</si>
  <si>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</si>
  <si>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</si>
  <si>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</si>
  <si>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</si>
  <si>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</si>
  <si>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</si>
  <si>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</si>
  <si>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</si>
  <si>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</si>
  <si>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</si>
  <si>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</si>
  <si>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</si>
  <si>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</si>
  <si>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</si>
  <si>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</si>
  <si>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</si>
  <si>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</si>
  <si>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</si>
  <si>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</si>
  <si>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</si>
  <si>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</si>
  <si>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</si>
  <si>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</si>
  <si>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</si>
  <si>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</si>
  <si>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</si>
  <si>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</si>
  <si>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</si>
  <si>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</si>
  <si>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</si>
  <si>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</si>
  <si>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</si>
  <si>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</si>
  <si>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</si>
  <si>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</si>
  <si>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</si>
  <si>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</si>
  <si>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</si>
  <si>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</si>
  <si>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</si>
  <si>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</si>
  <si>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</si>
  <si>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</si>
  <si>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</si>
  <si>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</si>
  <si>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</si>
  <si>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</si>
  <si>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</si>
  <si>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</si>
  <si>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</si>
  <si>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</si>
  <si>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</si>
  <si>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</si>
  <si>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</si>
  <si>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</si>
  <si>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</si>
  <si>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</si>
  <si>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</si>
  <si>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</si>
  <si>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</si>
  <si>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</si>
  <si>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</si>
  <si>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</si>
  <si>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</si>
  <si>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</si>
  <si>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</si>
  <si>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</si>
  <si>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</si>
  <si>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</si>
  <si>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</si>
  <si>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</si>
  <si>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</si>
  <si>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</si>
  <si>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</si>
  <si>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</si>
  <si>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</si>
  <si>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</si>
  <si>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</si>
  <si>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</si>
  <si>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</si>
  <si>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</si>
  <si>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</si>
  <si>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</si>
  <si>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</si>
  <si>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</si>
  <si>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</si>
  <si>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</si>
  <si>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</si>
  <si>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</si>
  <si>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</si>
  <si>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</si>
  <si>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</si>
  <si>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</si>
  <si>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</si>
  <si>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</si>
  <si>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</si>
  <si>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</si>
  <si>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</si>
  <si>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</si>
  <si>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</si>
  <si>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</si>
  <si>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</si>
  <si>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</si>
  <si>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</si>
  <si>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</si>
  <si>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</si>
  <si>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</si>
  <si>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</si>
  <si>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</si>
  <si>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</si>
  <si>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</si>
  <si>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</si>
  <si>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</si>
  <si>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</si>
  <si>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</si>
  <si>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</si>
  <si>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</si>
  <si>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</si>
  <si>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</si>
  <si>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</si>
  <si>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</si>
  <si>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</si>
  <si>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</si>
  <si>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</si>
  <si>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</si>
  <si>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</si>
  <si>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</si>
  <si>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</si>
  <si>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</si>
  <si>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</si>
  <si>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</si>
  <si>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</si>
  <si>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</si>
  <si>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</si>
  <si>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</si>
  <si>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</si>
  <si>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</si>
  <si>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</si>
  <si>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</si>
  <si>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</si>
  <si>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</si>
  <si>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</si>
  <si>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</si>
  <si>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</si>
  <si>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</si>
  <si>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</si>
  <si>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</si>
  <si>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</si>
  <si>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</si>
  <si>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</si>
  <si>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</si>
  <si>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</si>
  <si>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</si>
  <si>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</si>
  <si>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</si>
  <si>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</si>
  <si>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</si>
  <si>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</si>
  <si>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</si>
  <si>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</si>
  <si>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</si>
  <si>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</si>
  <si>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</si>
  <si>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</si>
  <si>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</si>
  <si>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</si>
  <si>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</si>
  <si>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</si>
  <si>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</si>
  <si>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</si>
  <si>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</si>
  <si>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</si>
  <si>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</si>
  <si>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</si>
  <si>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</si>
  <si>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</si>
  <si>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</si>
  <si>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</si>
  <si>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</si>
  <si>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</si>
  <si>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</si>
  <si>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</si>
  <si>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</si>
  <si>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</si>
  <si>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</si>
  <si>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</si>
  <si>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</si>
  <si>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</si>
  <si>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</si>
  <si>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</si>
  <si>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</si>
  <si>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</si>
  <si>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</si>
  <si>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</si>
  <si>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</si>
  <si>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</si>
  <si>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</si>
  <si>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</si>
  <si>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</si>
  <si>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</si>
  <si>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</si>
  <si>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</si>
  <si>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</si>
  <si>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</si>
  <si>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</si>
  <si>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</si>
  <si>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</si>
  <si>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</si>
  <si>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</si>
  <si>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</si>
  <si>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</si>
  <si>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</si>
  <si>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</si>
  <si>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</si>
  <si>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</si>
  <si>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</si>
  <si>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</si>
  <si>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</si>
  <si>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</si>
  <si>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</si>
  <si>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</si>
  <si>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</si>
  <si>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</si>
  <si>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</si>
  <si>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</si>
  <si>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</si>
  <si>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</si>
  <si>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</si>
  <si>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</si>
  <si>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</si>
  <si>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</si>
  <si>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</si>
  <si>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</si>
  <si>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</si>
  <si>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</si>
  <si>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</si>
  <si>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</si>
  <si>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</si>
  <si>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</si>
  <si>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</si>
  <si>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</si>
  <si>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</si>
  <si>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</si>
  <si>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</si>
  <si>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</si>
  <si>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</si>
  <si>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</si>
  <si>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</si>
  <si>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</si>
  <si>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</si>
  <si>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</si>
  <si>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</si>
  <si>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</si>
  <si>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</si>
  <si>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</si>
  <si>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</si>
  <si>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</si>
  <si>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</si>
  <si>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</si>
  <si>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</si>
  <si>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</si>
  <si>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</si>
  <si>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</si>
  <si>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</si>
  <si>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</si>
  <si>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</si>
  <si>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</si>
  <si>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</si>
  <si>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</si>
  <si>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</si>
  <si>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</si>
  <si>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</si>
  <si>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</si>
  <si>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</si>
  <si>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</si>
  <si>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</si>
  <si>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</si>
  <si>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</si>
  <si>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</si>
  <si>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</si>
  <si>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</si>
  <si>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</si>
  <si>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</si>
  <si>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</si>
  <si>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</si>
  <si>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</si>
  <si>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</si>
  <si>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</si>
  <si>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</si>
  <si>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</si>
  <si>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</si>
  <si>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</si>
  <si>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</si>
  <si>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</si>
  <si>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</si>
  <si>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</si>
  <si>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</si>
  <si>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</si>
  <si>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</si>
  <si>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</si>
  <si>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</si>
  <si>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</si>
  <si>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</si>
  <si>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</si>
  <si>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</si>
  <si>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</si>
  <si>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</si>
  <si>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</si>
  <si>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</si>
  <si>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</si>
  <si>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</si>
  <si>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</si>
  <si>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</si>
  <si>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</si>
  <si>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</si>
  <si>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</si>
  <si>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</si>
  <si>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</si>
  <si>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</si>
  <si>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</si>
  <si>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</si>
  <si>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</si>
  <si>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</si>
  <si>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</si>
  <si>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</si>
  <si>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</si>
  <si>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</si>
  <si>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</si>
  <si>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</si>
  <si>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</si>
  <si>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</si>
  <si>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</si>
  <si>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</si>
  <si>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</si>
  <si>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</si>
  <si>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</si>
  <si>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</si>
  <si>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</si>
  <si>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</si>
  <si>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</si>
  <si>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</si>
  <si>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</si>
  <si>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</si>
  <si>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</si>
  <si>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</si>
  <si>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</si>
  <si>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</si>
  <si>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</si>
  <si>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</si>
  <si>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</si>
  <si>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</si>
  <si>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</si>
  <si>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</si>
  <si>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</si>
  <si>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</si>
  <si>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</si>
  <si>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</si>
  <si>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</si>
  <si>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</si>
  <si>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</si>
  <si>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</si>
  <si>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</si>
  <si>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</si>
  <si>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</si>
  <si>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</si>
  <si>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</si>
  <si>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</si>
  <si>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</si>
  <si>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</si>
  <si>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</si>
  <si>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</si>
  <si>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</si>
  <si>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</si>
  <si>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</si>
  <si>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</si>
  <si>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</si>
  <si>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</si>
  <si>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</si>
  <si>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</si>
  <si>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</si>
  <si>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</si>
  <si>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</si>
  <si>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</si>
  <si>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</si>
  <si>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</si>
  <si>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</si>
  <si>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</si>
  <si>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</si>
  <si>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</si>
  <si>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</si>
  <si>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</si>
  <si>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</si>
  <si>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</si>
  <si>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</si>
  <si>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</si>
  <si>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</si>
  <si>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</si>
  <si>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</si>
  <si>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</si>
  <si>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</si>
  <si>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</si>
  <si>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</si>
  <si>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</si>
  <si>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</si>
  <si>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</si>
  <si>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</si>
  <si>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</si>
  <si>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</si>
  <si>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</si>
  <si>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</si>
  <si>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</si>
  <si>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</si>
  <si>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</si>
  <si>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</si>
  <si>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</si>
  <si>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</si>
  <si>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</si>
  <si>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</si>
  <si>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</si>
  <si>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</si>
  <si>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</si>
  <si>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</si>
  <si>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</si>
  <si>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</si>
  <si>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</si>
  <si>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</si>
  <si>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</si>
  <si>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</si>
  <si>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</si>
  <si>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</si>
  <si>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</si>
  <si>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</si>
  <si>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</si>
  <si>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</si>
  <si>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</si>
  <si>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</si>
  <si>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</si>
  <si>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</si>
  <si>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</si>
  <si>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</si>
  <si>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</si>
  <si>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</si>
  <si>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</si>
  <si>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</si>
  <si>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</si>
  <si>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</si>
  <si>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</si>
  <si>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</si>
  <si>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</si>
  <si>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</si>
  <si>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</si>
  <si>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</si>
  <si>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</si>
  <si>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</si>
  <si>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</si>
  <si>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</si>
  <si>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</si>
  <si>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</si>
  <si>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</si>
  <si>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</si>
  <si>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</si>
  <si>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</si>
  <si>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</si>
  <si>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</si>
  <si>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</si>
  <si>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</si>
  <si>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</si>
  <si>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</si>
  <si>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</si>
  <si>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</si>
  <si>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</si>
  <si>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</si>
  <si>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</si>
  <si>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</si>
  <si>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</si>
  <si>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</si>
  <si>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</si>
  <si>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</si>
  <si>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</si>
  <si>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</si>
  <si>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</si>
  <si>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</si>
  <si>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</si>
  <si>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</si>
  <si>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</si>
  <si>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</si>
  <si>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</si>
  <si>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</si>
  <si>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</si>
  <si>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</si>
  <si>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</si>
  <si>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</si>
  <si>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</si>
  <si>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</si>
  <si>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</si>
  <si>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</si>
  <si>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</si>
  <si>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</si>
  <si>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</si>
  <si>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</si>
  <si>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</si>
  <si>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</si>
  <si>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</si>
  <si>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</si>
  <si>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</si>
  <si>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</si>
  <si>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</si>
  <si>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</si>
  <si>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</si>
  <si>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</si>
  <si>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</si>
  <si>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</si>
  <si>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</si>
  <si>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</si>
  <si>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</si>
  <si>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</si>
  <si>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</si>
  <si>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</si>
  <si>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</si>
  <si>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</si>
  <si>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</si>
  <si>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</si>
  <si>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</si>
  <si>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</si>
  <si>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</si>
  <si>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</si>
  <si>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</si>
  <si>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</si>
  <si>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</si>
  <si>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</si>
  <si>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</si>
  <si>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</si>
  <si>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</si>
  <si>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</si>
  <si>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</si>
  <si>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</si>
  <si>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</si>
  <si>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</si>
  <si>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</si>
  <si>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</si>
  <si>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</si>
  <si>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</si>
  <si>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</si>
  <si>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</si>
  <si>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</si>
  <si>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</si>
  <si>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</si>
  <si>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</si>
  <si>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</si>
  <si>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</si>
  <si>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</si>
  <si>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</si>
  <si>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</si>
  <si>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</si>
  <si>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</si>
  <si>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</si>
  <si>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</si>
  <si>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</si>
  <si>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</si>
  <si>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</si>
  <si>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</si>
  <si>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</si>
  <si>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</si>
  <si>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</si>
  <si>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</si>
  <si>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</si>
  <si>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</si>
  <si>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</si>
  <si>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</si>
  <si>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</si>
  <si>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</si>
  <si>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</si>
  <si>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</si>
  <si>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</si>
  <si>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</si>
  <si>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</si>
  <si>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</si>
  <si>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</si>
  <si>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</si>
  <si>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</si>
  <si>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</si>
  <si>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</si>
  <si>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</si>
  <si>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</si>
  <si>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</si>
  <si>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</si>
  <si>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</si>
  <si>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</si>
  <si>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</si>
  <si>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</si>
  <si>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</si>
  <si>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</si>
  <si>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</si>
  <si>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</si>
  <si>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</si>
  <si>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</si>
  <si>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</si>
  <si>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</si>
  <si>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</si>
  <si>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</si>
  <si>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</si>
  <si>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</si>
  <si>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</si>
  <si>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</si>
  <si>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</si>
  <si>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</si>
  <si>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</si>
  <si>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</si>
  <si>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</si>
  <si>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</si>
  <si>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</si>
  <si>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</si>
  <si>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</si>
  <si>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</si>
  <si>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</si>
  <si>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</si>
  <si>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</si>
  <si>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</si>
  <si>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</si>
  <si>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</si>
  <si>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</si>
  <si>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</si>
  <si>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</si>
  <si>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</si>
  <si>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</si>
  <si>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</si>
  <si>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</si>
  <si>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</si>
  <si>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</si>
  <si>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</si>
  <si>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</si>
  <si>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</si>
  <si>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</si>
  <si>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</si>
  <si>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</si>
  <si>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</si>
  <si>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</si>
  <si>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</si>
  <si>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</si>
  <si>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</si>
  <si>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</si>
  <si>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</si>
  <si>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</si>
  <si>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</si>
  <si>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</si>
  <si>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</si>
  <si>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</si>
  <si>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</si>
  <si>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</si>
  <si>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</si>
  <si>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</si>
  <si>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</si>
  <si>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</si>
  <si>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</si>
  <si>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</si>
  <si>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</si>
  <si>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</si>
  <si>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</si>
  <si>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</si>
  <si>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</si>
  <si>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</si>
  <si>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</si>
  <si>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</si>
  <si>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</si>
  <si>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</si>
  <si>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</si>
  <si>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</si>
  <si>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</si>
  <si>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</si>
  <si>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</si>
  <si>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</si>
  <si>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</si>
  <si>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</si>
  <si>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</si>
  <si>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</si>
  <si>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</si>
  <si>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</si>
  <si>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</si>
  <si>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</si>
  <si>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</si>
  <si>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</si>
  <si>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</si>
  <si>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</si>
  <si>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</si>
  <si>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</si>
  <si>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</si>
  <si>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</si>
  <si>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</si>
  <si>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</si>
  <si>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</si>
  <si>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</si>
  <si>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</si>
  <si>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</si>
  <si>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</si>
  <si>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</si>
  <si>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</si>
  <si>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</si>
  <si>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</si>
  <si>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</si>
  <si>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</si>
  <si>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</si>
  <si>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</si>
  <si>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</si>
  <si>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</si>
  <si>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</si>
  <si>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</si>
  <si>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</si>
  <si>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</si>
  <si>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</si>
  <si>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</si>
  <si>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</si>
  <si>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</si>
  <si>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</si>
  <si>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</si>
  <si>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</si>
  <si>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</si>
  <si>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</si>
  <si>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</si>
  <si>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</si>
  <si>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</si>
  <si>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</si>
  <si>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</si>
  <si>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</si>
  <si>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</si>
  <si>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</si>
  <si>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</si>
  <si>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</si>
  <si>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</si>
  <si>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</si>
  <si>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</si>
  <si>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</si>
  <si>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</si>
  <si>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</si>
  <si>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</si>
  <si>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</si>
  <si>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</si>
  <si>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</si>
  <si>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</si>
  <si>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</si>
  <si>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</si>
  <si>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</si>
  <si>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</si>
  <si>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</si>
  <si>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</si>
  <si>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</si>
  <si>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</si>
  <si>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</si>
  <si>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</si>
  <si>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</si>
  <si>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</si>
  <si>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</si>
  <si>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</si>
  <si>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</si>
  <si>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</si>
  <si>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</si>
  <si>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</si>
  <si>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</si>
  <si>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</si>
  <si>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</si>
  <si>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</si>
  <si>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</si>
  <si>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</si>
  <si>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</si>
  <si>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</si>
  <si>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</si>
  <si>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</si>
  <si>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</si>
  <si>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</si>
  <si>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</si>
  <si>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</si>
  <si>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</si>
  <si>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</si>
  <si>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</si>
  <si>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</si>
  <si>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</si>
  <si>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</si>
  <si>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</si>
  <si>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</si>
  <si>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</si>
  <si>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</si>
  <si>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</si>
  <si>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</si>
  <si>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</si>
  <si>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</si>
  <si>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</si>
  <si>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</si>
  <si>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</si>
  <si>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</si>
  <si>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</si>
  <si>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</si>
  <si>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</si>
  <si>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</si>
  <si>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</si>
  <si>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</si>
  <si>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</si>
  <si>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</si>
  <si>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</si>
  <si>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</si>
  <si>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</si>
  <si>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</si>
  <si>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</si>
  <si>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</si>
  <si>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</si>
  <si>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</si>
  <si>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</si>
  <si>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</si>
  <si>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</si>
  <si>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</si>
  <si>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</si>
  <si>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</si>
  <si>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</si>
  <si>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</si>
  <si>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</si>
  <si>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</si>
  <si>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</si>
  <si>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</si>
  <si>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</si>
  <si>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</si>
  <si>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</si>
  <si>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</si>
  <si>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</si>
  <si>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</si>
  <si>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</si>
  <si>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</si>
  <si>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</si>
  <si>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</si>
  <si>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</si>
  <si>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</si>
  <si>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</si>
  <si>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</si>
  <si>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</si>
  <si>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</si>
  <si>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</si>
  <si>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</si>
  <si>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</si>
  <si>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</si>
  <si>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</si>
  <si>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</si>
  <si>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</si>
  <si>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</si>
  <si>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</si>
  <si>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</si>
  <si>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</si>
  <si>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</si>
  <si>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</si>
  <si>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</si>
  <si>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</si>
  <si>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</si>
  <si>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</si>
  <si>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</si>
  <si>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</si>
  <si>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</si>
  <si>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</si>
  <si>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</si>
  <si>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</si>
  <si>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</si>
  <si>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</si>
  <si>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</si>
  <si>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</si>
  <si>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</si>
  <si>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</si>
  <si>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</si>
  <si>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</si>
  <si>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</si>
  <si>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</si>
  <si>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</si>
  <si>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</si>
  <si>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</si>
  <si>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</si>
  <si>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</si>
  <si>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</si>
  <si>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</si>
  <si>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</si>
  <si>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</si>
  <si>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</si>
  <si>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</si>
  <si>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</si>
  <si>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</si>
  <si>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</si>
  <si>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</si>
  <si>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</si>
  <si>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</si>
  <si>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</si>
  <si>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</si>
  <si>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</si>
  <si>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</si>
  <si>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</si>
  <si>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</si>
  <si>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</si>
  <si>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</si>
  <si>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</si>
  <si>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</si>
  <si>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</si>
  <si>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</si>
  <si>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</si>
  <si>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</si>
  <si>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</si>
  <si>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</si>
  <si>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</si>
  <si>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</si>
  <si>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</si>
  <si>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</si>
  <si>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</si>
  <si>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</si>
  <si>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</si>
  <si>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</si>
  <si>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</si>
  <si>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</si>
  <si>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</si>
  <si>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</si>
  <si>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</si>
  <si>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</si>
  <si>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</si>
  <si>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</si>
  <si>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</si>
  <si>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</si>
  <si>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</si>
  <si>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</si>
  <si>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</si>
  <si>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</si>
  <si>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</si>
  <si>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</si>
  <si>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</si>
  <si>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</si>
  <si>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</si>
  <si>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</si>
  <si>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</si>
  <si>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</si>
  <si>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</si>
  <si>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</si>
  <si>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</si>
  <si>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</si>
  <si>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</si>
  <si>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</si>
  <si>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</si>
  <si>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</si>
  <si>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</si>
  <si>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</si>
  <si>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</si>
  <si>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</si>
  <si>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</si>
  <si>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</si>
  <si>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</si>
  <si>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</si>
  <si>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</si>
  <si>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</si>
  <si>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</si>
  <si>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</si>
  <si>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</si>
  <si>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</si>
  <si>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</si>
  <si>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</si>
  <si>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</si>
  <si>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</si>
  <si>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</si>
  <si>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</si>
  <si>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</si>
  <si>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</si>
  <si>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</si>
  <si>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</si>
  <si>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</si>
  <si>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</si>
  <si>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</si>
  <si>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</si>
  <si>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</si>
  <si>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</si>
  <si>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</si>
  <si>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</si>
  <si>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</si>
  <si>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</si>
  <si>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</si>
  <si>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</si>
  <si>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</si>
  <si>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</si>
  <si>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</si>
  <si>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</si>
  <si>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</si>
  <si>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</si>
  <si>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</si>
  <si>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</si>
  <si>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</si>
  <si>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</si>
  <si>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</si>
  <si>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</si>
  <si>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</si>
  <si>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</si>
  <si>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</si>
  <si>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</si>
  <si>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</si>
  <si>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</si>
  <si>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</si>
  <si>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</si>
  <si>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</si>
  <si>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</si>
  <si>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</si>
  <si>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</si>
  <si>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</si>
  <si>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</si>
  <si>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</si>
  <si>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</si>
  <si>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</si>
  <si>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</si>
  <si>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</si>
  <si>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</si>
  <si>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</si>
  <si>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</si>
  <si>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</si>
  <si>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</si>
  <si>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</si>
  <si>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</si>
  <si>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</si>
  <si>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</si>
  <si>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</si>
  <si>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</si>
  <si>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</si>
  <si>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</si>
  <si>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</si>
  <si>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</si>
  <si>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</si>
  <si>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</si>
  <si>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</si>
  <si>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</si>
  <si>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</si>
  <si>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</si>
  <si>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</si>
  <si>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</si>
  <si>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</si>
  <si>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</si>
  <si>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</si>
  <si>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</si>
  <si>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</si>
  <si>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</si>
  <si>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</si>
  <si>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</si>
  <si>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</si>
  <si>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</si>
  <si>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</si>
  <si>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</si>
  <si>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</si>
  <si>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</si>
  <si>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</si>
  <si>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</si>
  <si>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</si>
  <si>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</si>
  <si>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</si>
  <si>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</si>
  <si>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</si>
  <si>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</si>
  <si>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</si>
  <si>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</si>
  <si>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</si>
  <si>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</si>
  <si>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</si>
  <si>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</si>
  <si>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</si>
  <si>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</si>
  <si>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</si>
  <si>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</si>
  <si>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</si>
  <si>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</si>
  <si>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</si>
  <si>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</si>
  <si>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</si>
  <si>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</si>
  <si>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</si>
  <si>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</si>
  <si>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</si>
  <si>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</si>
  <si>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</si>
  <si>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</si>
  <si>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</si>
  <si>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</si>
  <si>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</si>
  <si>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</si>
  <si>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</si>
  <si>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</si>
  <si>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</si>
  <si>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</si>
  <si>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</si>
  <si>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</si>
  <si>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</si>
  <si>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</si>
  <si>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</si>
  <si>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</si>
  <si>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</si>
  <si>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</si>
  <si>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</si>
  <si>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</si>
  <si>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</si>
  <si>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</si>
  <si>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</si>
  <si>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</si>
  <si>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</si>
  <si>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</si>
  <si>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</si>
  <si>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</si>
  <si>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</si>
  <si>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</si>
  <si>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</si>
  <si>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</si>
  <si>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</si>
  <si>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</si>
  <si>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</si>
  <si>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</si>
  <si>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</si>
  <si>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</si>
  <si>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</si>
  <si>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</si>
  <si>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</si>
  <si>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</si>
  <si>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</si>
  <si>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</si>
  <si>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</si>
  <si>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</si>
  <si>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</si>
  <si>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</si>
  <si>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</si>
  <si>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</si>
  <si>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</si>
  <si>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</si>
  <si>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</si>
  <si>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</si>
  <si>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</si>
  <si>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</si>
  <si>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</si>
  <si>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</si>
  <si>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</si>
  <si>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</si>
  <si>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</si>
  <si>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</si>
  <si>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</si>
  <si>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</si>
  <si>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</si>
  <si>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</si>
  <si>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</si>
  <si>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</si>
  <si>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</si>
  <si>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</si>
  <si>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</si>
  <si>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</si>
  <si>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</si>
  <si>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</si>
  <si>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</si>
  <si>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</si>
  <si>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</si>
  <si>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</si>
  <si>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</si>
  <si>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</si>
  <si>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</si>
  <si>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</si>
  <si>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</si>
  <si>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</si>
  <si>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</si>
  <si>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</si>
  <si>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</si>
  <si>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</si>
  <si>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</si>
  <si>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</si>
  <si>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</si>
  <si>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</si>
  <si>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</si>
  <si>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</si>
  <si>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</si>
  <si>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</si>
  <si>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</si>
  <si>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</si>
  <si>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</si>
  <si>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</si>
  <si>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</si>
  <si>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</si>
  <si>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</si>
  <si>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</si>
  <si>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</si>
  <si>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</si>
  <si>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</si>
  <si>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</si>
  <si>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</si>
  <si>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</si>
  <si>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</si>
  <si>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</si>
  <si>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</si>
  <si>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</si>
  <si>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</si>
  <si>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</si>
  <si>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</si>
  <si>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</si>
  <si>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</si>
  <si>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</si>
  <si>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</si>
  <si>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</si>
  <si>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</si>
  <si>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</si>
  <si>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</si>
  <si>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</si>
  <si>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</si>
  <si>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</si>
  <si>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</si>
  <si>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</si>
  <si>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</si>
  <si>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</si>
  <si>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</si>
  <si>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</si>
  <si>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</si>
  <si>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</si>
  <si>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</si>
  <si>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</si>
  <si>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</si>
  <si>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</si>
  <si>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</si>
  <si>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</si>
  <si>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</si>
  <si>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</si>
  <si>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</si>
  <si>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</si>
  <si>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</si>
  <si>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</si>
  <si>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</si>
  <si>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</si>
  <si>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</si>
  <si>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</si>
  <si>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</si>
  <si>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</si>
  <si>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</si>
  <si>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</si>
  <si>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</si>
  <si>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</si>
  <si>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</si>
  <si>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</si>
  <si>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</si>
  <si>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</si>
  <si>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</si>
  <si>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</si>
  <si>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</si>
  <si>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</si>
  <si>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</si>
  <si>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</si>
  <si>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</si>
  <si>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</si>
  <si>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</si>
  <si>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</si>
  <si>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</si>
  <si>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</si>
  <si>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</si>
  <si>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</si>
  <si>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</si>
  <si>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</si>
  <si>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</si>
  <si>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</si>
  <si>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</si>
  <si>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</si>
  <si>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</si>
  <si>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</si>
  <si>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</si>
  <si>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</si>
  <si>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</si>
  <si>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</si>
  <si>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</si>
  <si>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</si>
  <si>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</si>
  <si>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</si>
  <si>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</si>
  <si>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</si>
  <si>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</si>
  <si>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</si>
  <si>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</si>
  <si>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</si>
  <si>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</si>
  <si>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</si>
  <si>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</si>
  <si>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</si>
  <si>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</si>
  <si>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</si>
  <si>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</si>
  <si>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</si>
  <si>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</si>
  <si>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</si>
  <si>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</si>
  <si>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</si>
  <si>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</si>
  <si>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</si>
  <si>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</si>
  <si>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</si>
  <si>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</si>
  <si>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</si>
  <si>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</si>
  <si>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</si>
  <si>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</si>
  <si>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</si>
  <si>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</si>
  <si>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</si>
  <si>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</si>
  <si>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</si>
  <si>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</si>
  <si>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</si>
  <si>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</si>
  <si>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</si>
  <si>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</si>
  <si>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</si>
  <si>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</si>
  <si>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</si>
  <si>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</si>
  <si>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</si>
  <si>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</si>
  <si>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</si>
  <si>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</si>
  <si>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</si>
  <si>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</si>
  <si>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</si>
  <si>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</si>
  <si>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</si>
  <si>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</si>
  <si>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</si>
  <si>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</si>
  <si>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</si>
  <si>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</si>
  <si>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</si>
  <si>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</si>
  <si>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</si>
  <si>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</si>
  <si>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</si>
  <si>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</si>
  <si>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</si>
  <si>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</si>
  <si>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</si>
  <si>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</si>
  <si>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</si>
  <si>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</si>
  <si>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</si>
  <si>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</si>
  <si>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</si>
  <si>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</si>
  <si>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</si>
  <si>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</si>
  <si>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</si>
  <si>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</si>
  <si>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</si>
  <si>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</si>
  <si>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</si>
  <si>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</si>
  <si>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</si>
  <si>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</si>
  <si>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</si>
  <si>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</si>
  <si>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</si>
  <si>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</si>
  <si>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</si>
  <si>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</si>
  <si>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</si>
  <si>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</si>
  <si>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</si>
  <si>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</si>
  <si>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</si>
  <si>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</si>
  <si>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</si>
  <si>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</si>
  <si>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</si>
  <si>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</si>
  <si>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</si>
  <si>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</si>
  <si>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</si>
  <si>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</si>
  <si>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</si>
  <si>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</si>
  <si>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</si>
  <si>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</si>
  <si>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</si>
  <si>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</si>
  <si>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</si>
  <si>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</si>
  <si>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</si>
  <si>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</si>
  <si>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</si>
  <si>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</si>
  <si>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</si>
  <si>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</si>
  <si>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</si>
  <si>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</si>
  <si>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</si>
  <si>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</si>
  <si>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</si>
  <si>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</si>
  <si>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</si>
  <si>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</si>
  <si>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</si>
  <si>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</si>
  <si>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</si>
  <si>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</si>
  <si>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</si>
  <si>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</si>
  <si>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</si>
  <si>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</si>
  <si>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</si>
  <si>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</si>
  <si>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</si>
  <si>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</si>
  <si>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</si>
  <si>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</si>
  <si>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</si>
  <si>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</si>
  <si>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</si>
  <si>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</si>
  <si>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</si>
  <si>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</si>
  <si>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</si>
  <si>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</si>
  <si>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</si>
  <si>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</si>
  <si>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</si>
  <si>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</si>
  <si>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</si>
  <si>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</si>
  <si>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</si>
  <si>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</si>
  <si>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</si>
  <si>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</si>
  <si>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</si>
  <si>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</si>
  <si>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</si>
  <si>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</si>
  <si>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</si>
  <si>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</si>
  <si>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</si>
  <si>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</si>
  <si>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</si>
  <si>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</si>
  <si>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</si>
  <si>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</si>
  <si>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</si>
  <si>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</si>
  <si>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</si>
  <si>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</si>
  <si>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</si>
  <si>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</si>
  <si>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</si>
  <si>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</si>
  <si>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</si>
  <si>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</si>
  <si>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</si>
  <si>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</si>
  <si>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</si>
  <si>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</si>
  <si>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</si>
  <si>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</si>
  <si>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</si>
  <si>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</si>
  <si>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</si>
  <si>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</si>
  <si>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</si>
  <si>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</si>
  <si>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</si>
  <si>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</si>
  <si>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</si>
  <si>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</si>
  <si>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</si>
  <si>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</si>
  <si>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</si>
  <si>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</si>
  <si>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</si>
  <si>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</si>
  <si>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</si>
  <si>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</si>
  <si>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</si>
  <si>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</si>
  <si>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</si>
  <si>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</si>
  <si>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</si>
  <si>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</si>
  <si>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</si>
  <si>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</si>
  <si>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</si>
  <si>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</si>
  <si>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</si>
  <si>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</si>
  <si>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</si>
  <si>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</si>
  <si>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</si>
  <si>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</si>
  <si>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</si>
  <si>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</si>
  <si>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</si>
  <si>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</si>
  <si>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</si>
  <si>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</si>
  <si>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</si>
  <si>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</si>
  <si>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</si>
  <si>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</si>
  <si>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</si>
  <si>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</si>
  <si>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</si>
  <si>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</si>
  <si>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</si>
  <si>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</si>
  <si>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</si>
  <si>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</si>
  <si>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</si>
  <si>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</si>
  <si>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</si>
  <si>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</si>
  <si>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</si>
  <si>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</si>
  <si>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</si>
  <si>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</si>
  <si>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</si>
  <si>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</si>
  <si>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</si>
  <si>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</si>
  <si>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</si>
  <si>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</si>
  <si>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</si>
  <si>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</si>
  <si>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</si>
  <si>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</si>
  <si>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</si>
  <si>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</si>
  <si>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</si>
  <si>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</si>
  <si>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</si>
  <si>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</si>
  <si>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</si>
  <si>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</si>
  <si>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</si>
  <si>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</si>
  <si>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</si>
  <si>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</si>
  <si>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</si>
  <si>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</si>
  <si>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</si>
  <si>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</si>
  <si>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</si>
  <si>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</si>
  <si>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</si>
  <si>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</si>
  <si>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</si>
  <si>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</si>
  <si>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</si>
  <si>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</si>
  <si>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</si>
  <si>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</si>
  <si>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</si>
  <si>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</si>
  <si>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</si>
  <si>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</si>
  <si>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</si>
  <si>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</si>
  <si>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</si>
  <si>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</si>
  <si>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</si>
  <si>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</si>
  <si>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</si>
  <si>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</si>
  <si>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</si>
  <si>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</si>
  <si>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</si>
  <si>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</si>
  <si>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</si>
  <si>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</si>
  <si>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</si>
  <si>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</si>
  <si>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</si>
  <si>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</si>
  <si>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</si>
  <si>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</si>
  <si>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</si>
  <si>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</si>
  <si>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</si>
  <si>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</si>
  <si>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</si>
  <si>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</si>
  <si>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</si>
  <si>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</si>
  <si>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</si>
  <si>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</si>
  <si>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</si>
  <si>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</si>
  <si>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</si>
  <si>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</si>
  <si>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</si>
  <si>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</si>
  <si>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</si>
  <si>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</si>
  <si>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</si>
  <si>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</si>
  <si>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</si>
  <si>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</si>
  <si>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</si>
  <si>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</si>
  <si>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</si>
  <si>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</si>
  <si>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</si>
  <si>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</si>
  <si>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</si>
  <si>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</si>
  <si>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</si>
  <si>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</si>
  <si>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</si>
  <si>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</si>
  <si>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</si>
  <si>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</si>
  <si>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</si>
  <si>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</si>
  <si>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</si>
  <si>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</si>
  <si>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</si>
  <si>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</si>
  <si>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</si>
  <si>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</si>
  <si>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</si>
  <si>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</si>
  <si>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</si>
  <si>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</si>
  <si>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</si>
  <si>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</si>
  <si>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</si>
  <si>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</si>
  <si>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</si>
  <si>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</si>
  <si>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</si>
  <si>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</si>
  <si>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</si>
  <si>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</si>
  <si>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</si>
  <si>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</si>
  <si>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</si>
  <si>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</si>
  <si>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</si>
  <si>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</si>
  <si>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</si>
  <si>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</si>
  <si>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</si>
  <si>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</si>
  <si>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</si>
  <si>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</si>
  <si>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</si>
  <si>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</si>
  <si>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</si>
  <si>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</si>
  <si>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</si>
  <si>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</si>
  <si>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</si>
  <si>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</si>
  <si>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</si>
  <si>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</si>
  <si>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</si>
  <si>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</si>
  <si>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</si>
  <si>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</si>
  <si>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</si>
  <si>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</si>
  <si>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</si>
  <si>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</si>
  <si>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</si>
  <si>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</si>
  <si>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</si>
  <si>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</si>
  <si>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</si>
  <si>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</si>
  <si>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</si>
  <si>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</si>
  <si>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</si>
  <si>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</si>
  <si>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</si>
  <si>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</si>
  <si>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</si>
  <si>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</si>
  <si>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</si>
  <si>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</si>
  <si>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</si>
  <si>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</si>
  <si>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</si>
  <si>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</si>
  <si>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</si>
  <si>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</si>
  <si>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</si>
  <si>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</si>
  <si>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</si>
  <si>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</si>
  <si>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</si>
  <si>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</si>
  <si>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</si>
  <si>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</si>
  <si>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</si>
  <si>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</si>
  <si>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</si>
  <si>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</si>
  <si>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</si>
  <si>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</si>
  <si>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</si>
  <si>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</si>
  <si>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</si>
  <si>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</si>
  <si>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</si>
  <si>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</si>
  <si>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</si>
  <si>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</si>
  <si>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</si>
  <si>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</si>
  <si>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</si>
  <si>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</si>
  <si>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</si>
  <si>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</si>
  <si>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</si>
  <si>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</si>
  <si>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</si>
  <si>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</si>
  <si>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</si>
  <si>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</si>
  <si>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</si>
  <si>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</si>
  <si>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</si>
  <si>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</si>
  <si>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</si>
  <si>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</si>
  <si>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</si>
  <si>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</si>
  <si>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</si>
  <si>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</si>
  <si>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</si>
  <si>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</si>
  <si>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</si>
  <si>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</si>
  <si>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</si>
  <si>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</si>
  <si>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</si>
  <si>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</si>
  <si>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</si>
  <si>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</si>
  <si>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</si>
  <si>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</si>
  <si>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</si>
  <si>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</si>
  <si>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</si>
  <si>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</si>
  <si>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</si>
  <si>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</si>
  <si>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</si>
  <si>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</si>
  <si>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</si>
  <si>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</si>
  <si>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</si>
  <si>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</si>
  <si>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</si>
  <si>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</si>
  <si>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</si>
  <si>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</si>
  <si>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</si>
  <si>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</si>
  <si>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</si>
  <si>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</si>
  <si>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</si>
  <si>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</si>
  <si>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</si>
  <si>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</si>
  <si>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</si>
  <si>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</si>
  <si>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</si>
  <si>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</si>
  <si>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</si>
  <si>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</si>
  <si>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</si>
  <si>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</si>
  <si>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</si>
  <si>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</si>
  <si>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</si>
  <si>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</si>
  <si>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</si>
  <si>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</si>
  <si>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</si>
  <si>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</si>
  <si>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</si>
  <si>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</si>
  <si>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</si>
  <si>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</si>
  <si>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</si>
  <si>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</si>
  <si>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</si>
  <si>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</si>
  <si>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</si>
  <si>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</si>
  <si>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</si>
  <si>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</si>
  <si>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</si>
  <si>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</si>
  <si>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</si>
  <si>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</si>
  <si>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</si>
  <si>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</si>
  <si>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</si>
  <si>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</si>
  <si>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</si>
  <si>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</si>
  <si>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</si>
  <si>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</si>
  <si>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</si>
  <si>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</si>
  <si>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</si>
  <si>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</si>
  <si>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</si>
  <si>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</si>
  <si>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</si>
  <si>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</si>
  <si>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</si>
  <si>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</si>
  <si>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</si>
  <si>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</si>
  <si>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</si>
  <si>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</si>
  <si>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</si>
  <si>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</si>
  <si>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</si>
  <si>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</si>
  <si>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</si>
  <si>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</si>
  <si>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</si>
  <si>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</si>
  <si>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</si>
  <si>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</si>
  <si>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</si>
  <si>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</si>
  <si>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</si>
  <si>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</si>
  <si>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</si>
  <si>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</si>
  <si>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</si>
  <si>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</si>
  <si>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</si>
  <si>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</si>
  <si>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</si>
  <si>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</si>
  <si>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</si>
  <si>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</si>
  <si>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</si>
  <si>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</si>
  <si>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</si>
  <si>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</si>
  <si>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</si>
  <si>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</si>
  <si>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</si>
  <si>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</si>
  <si>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</si>
  <si>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</si>
  <si>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</si>
  <si>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</si>
  <si>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</si>
  <si>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</si>
  <si>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</si>
  <si>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</si>
  <si>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</si>
  <si>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</si>
  <si>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</si>
  <si>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</si>
  <si>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</si>
  <si>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</si>
  <si>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</si>
  <si>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</si>
  <si>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</si>
  <si>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</si>
  <si>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</si>
  <si>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</si>
  <si>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</si>
  <si>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</si>
  <si>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</si>
  <si>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</si>
  <si>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</si>
  <si>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</si>
  <si>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</si>
  <si>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</si>
  <si>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</si>
  <si>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</si>
  <si>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</si>
  <si>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</si>
  <si>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</si>
  <si>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</si>
  <si>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</si>
  <si>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</si>
  <si>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</si>
  <si>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</si>
  <si>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</si>
  <si>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</si>
  <si>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</si>
  <si>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</si>
  <si>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</si>
  <si>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</si>
  <si>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</si>
  <si>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</si>
  <si>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</si>
  <si>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</si>
  <si>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</si>
  <si>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</si>
  <si>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</si>
  <si>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</si>
  <si>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</si>
  <si>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</si>
  <si>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</si>
  <si>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</si>
  <si>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</si>
  <si>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</si>
  <si>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</si>
  <si>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</si>
  <si>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</si>
  <si>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</si>
  <si>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</si>
  <si>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</si>
  <si>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</si>
  <si>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</si>
  <si>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</si>
  <si>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</si>
  <si>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</si>
  <si>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</si>
  <si>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</si>
  <si>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</si>
  <si>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</si>
  <si>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</si>
  <si>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</si>
  <si>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</si>
  <si>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</si>
  <si>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</si>
  <si>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</si>
  <si>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</si>
  <si>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</si>
  <si>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</si>
  <si>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</si>
  <si>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</si>
  <si>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</si>
  <si>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</si>
  <si>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</si>
  <si>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</si>
  <si>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</si>
  <si>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</si>
  <si>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</si>
  <si>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</si>
  <si>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</si>
  <si>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</si>
  <si>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</si>
  <si>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</si>
  <si>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</si>
  <si>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</si>
  <si>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</si>
  <si>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</si>
  <si>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</si>
  <si>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</si>
  <si>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</si>
  <si>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</si>
  <si>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</si>
  <si>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</si>
  <si>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</si>
  <si>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</si>
  <si>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</si>
  <si>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</si>
  <si>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</si>
  <si>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</si>
  <si>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</si>
  <si>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</si>
  <si>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</si>
  <si>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</si>
  <si>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</si>
  <si>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</si>
  <si>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</si>
  <si>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</si>
  <si>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</si>
  <si>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</si>
  <si>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</si>
  <si>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</si>
  <si>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</si>
  <si>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</si>
  <si>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</si>
  <si>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</si>
  <si>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</si>
  <si>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</si>
  <si>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</si>
  <si>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</si>
  <si>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</si>
  <si>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</si>
  <si>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</si>
  <si>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</si>
  <si>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</si>
  <si>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</si>
  <si>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</si>
  <si>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</si>
  <si>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</si>
  <si>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</si>
  <si>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</si>
  <si>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</si>
  <si>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</si>
  <si>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</si>
  <si>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</si>
  <si>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</si>
  <si>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</si>
  <si>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</si>
  <si>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</si>
  <si>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</si>
  <si>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</si>
  <si>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</si>
  <si>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</si>
  <si>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</si>
  <si>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</si>
  <si>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</si>
  <si>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</si>
  <si>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</si>
  <si>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</si>
  <si>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</si>
  <si>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</si>
  <si>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</si>
  <si>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</si>
  <si>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</si>
  <si>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</si>
  <si>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</si>
  <si>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</si>
  <si>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</si>
  <si>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</si>
  <si>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</si>
  <si>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</si>
  <si>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</si>
  <si>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</si>
  <si>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</si>
  <si>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</si>
  <si>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</si>
  <si>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</si>
  <si>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</si>
  <si>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</si>
  <si>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</si>
  <si>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</si>
  <si>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</si>
  <si>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</si>
  <si>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</si>
  <si>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</si>
  <si>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</si>
  <si>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</si>
  <si>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</si>
  <si>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</si>
  <si>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</si>
  <si>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</si>
  <si>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</si>
  <si>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</si>
  <si>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</si>
  <si>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</si>
  <si>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</si>
  <si>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</si>
  <si>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</si>
  <si>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</si>
  <si>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</si>
  <si>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</si>
  <si>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</si>
  <si>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</si>
  <si>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</si>
  <si>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</si>
  <si>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</si>
  <si>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</si>
  <si>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</si>
  <si>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</si>
  <si>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</si>
  <si>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</si>
  <si>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</si>
  <si>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</si>
  <si>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</si>
  <si>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</si>
  <si>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</si>
  <si>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</si>
  <si>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</si>
  <si>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</si>
  <si>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</si>
  <si>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</si>
  <si>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</si>
  <si>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</si>
  <si>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</si>
  <si>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</si>
  <si>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</si>
  <si>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</si>
  <si>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</si>
  <si>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</si>
  <si>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</si>
  <si>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</si>
  <si>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</si>
  <si>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</si>
  <si>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</si>
  <si>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</si>
  <si>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</si>
  <si>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</si>
  <si>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</si>
  <si>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</si>
  <si>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</si>
  <si>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</si>
  <si>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</si>
  <si>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</si>
  <si>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</si>
  <si>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</si>
  <si>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</si>
  <si>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</si>
  <si>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</si>
  <si>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</si>
  <si>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</si>
  <si>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</si>
  <si>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</si>
  <si>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</si>
  <si>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</si>
  <si>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</si>
  <si>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</si>
  <si>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</si>
  <si>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</si>
  <si>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</si>
  <si>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</si>
  <si>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</si>
  <si>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</si>
  <si>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</si>
  <si>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</si>
  <si>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</si>
  <si>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</si>
  <si>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</si>
  <si>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</si>
  <si>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</si>
  <si>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</si>
  <si>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</si>
  <si>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</si>
  <si>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</si>
  <si>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</si>
  <si>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</si>
  <si>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</si>
  <si>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</si>
  <si>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</si>
  <si>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</si>
  <si>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</si>
  <si>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</si>
  <si>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</si>
  <si>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</si>
  <si>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</si>
  <si>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</si>
  <si>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</si>
  <si>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</si>
  <si>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</si>
  <si>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</si>
  <si>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</si>
  <si>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</si>
  <si>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</si>
  <si>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</si>
  <si>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</si>
  <si>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</si>
  <si>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</si>
  <si>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</si>
  <si>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</si>
  <si>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</si>
  <si>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</si>
  <si>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</si>
  <si>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</si>
  <si>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</si>
  <si>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</si>
  <si>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</si>
  <si>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</si>
  <si>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</si>
  <si>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</si>
  <si>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</si>
  <si>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</si>
  <si>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</si>
  <si>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</si>
  <si>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</si>
  <si>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</si>
  <si>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</si>
  <si>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</si>
  <si>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</si>
  <si>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</si>
  <si>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</si>
  <si>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</si>
  <si>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</si>
  <si>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</si>
  <si>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</si>
  <si>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</si>
  <si>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</si>
  <si>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</si>
  <si>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</si>
  <si>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</si>
  <si>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</si>
  <si>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</si>
  <si>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</si>
  <si>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</si>
  <si>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</si>
  <si>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</si>
  <si>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</si>
  <si>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</si>
  <si>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</si>
  <si>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</si>
  <si>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</si>
  <si>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</si>
  <si>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</si>
  <si>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</si>
  <si>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</si>
  <si>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</si>
  <si>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</si>
  <si>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</si>
  <si>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</si>
  <si>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</si>
  <si>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</si>
  <si>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</si>
  <si>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</si>
  <si>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</si>
  <si>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</si>
  <si>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</si>
  <si>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</si>
  <si>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</si>
  <si>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</si>
  <si>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</si>
  <si>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</si>
  <si>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</si>
  <si>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</si>
  <si>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</si>
  <si>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</si>
  <si>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</si>
  <si>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</si>
  <si>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</si>
  <si>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</si>
  <si>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</si>
  <si>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</si>
  <si>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</si>
  <si>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</si>
  <si>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</si>
  <si>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</si>
  <si>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</si>
  <si>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</si>
  <si>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</si>
  <si>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</si>
  <si>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</si>
  <si>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</si>
  <si>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</si>
  <si>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</si>
  <si>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</si>
  <si>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</si>
  <si>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</si>
  <si>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</si>
  <si>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</si>
  <si>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</si>
  <si>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</si>
  <si>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</si>
  <si>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</si>
  <si>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</si>
  <si>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</si>
  <si>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</si>
  <si>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</si>
  <si>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</si>
  <si>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</si>
  <si>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</si>
  <si>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</si>
  <si>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</si>
  <si>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</si>
  <si>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</si>
  <si>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</si>
  <si>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</si>
  <si>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</si>
  <si>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</si>
  <si>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</si>
  <si>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</si>
  <si>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</si>
  <si>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</si>
  <si>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</si>
  <si>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</si>
  <si>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</si>
  <si>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</si>
  <si>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</si>
  <si>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</si>
  <si>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</si>
  <si>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</si>
  <si>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</si>
  <si>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</si>
  <si>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</si>
  <si>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</si>
  <si>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</si>
  <si>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</si>
  <si>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</si>
  <si>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</si>
  <si>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</si>
  <si>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</si>
  <si>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</si>
  <si>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</si>
  <si>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</si>
  <si>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</si>
  <si>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</si>
  <si>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</si>
  <si>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</si>
  <si>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</si>
  <si>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</si>
  <si>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</si>
  <si>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</si>
  <si>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</si>
  <si>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</si>
  <si>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</si>
  <si>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</si>
  <si>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</si>
  <si>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</si>
  <si>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</si>
  <si>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</si>
  <si>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</si>
  <si>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</si>
  <si>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</si>
  <si>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</si>
  <si>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</si>
  <si>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</si>
  <si>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</si>
  <si>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</si>
  <si>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</si>
  <si>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</si>
  <si>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</si>
  <si>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</si>
  <si>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</si>
  <si>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</si>
  <si>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</si>
  <si>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</si>
  <si>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</si>
  <si>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</si>
  <si>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</si>
  <si>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</si>
  <si>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</si>
  <si>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</si>
  <si>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</si>
  <si>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</si>
  <si>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</si>
  <si>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</si>
  <si>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</si>
  <si>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</si>
  <si>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</si>
  <si>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</si>
  <si>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</si>
  <si>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</si>
  <si>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</si>
  <si>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</si>
  <si>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</si>
  <si>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</si>
  <si>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</si>
  <si>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</si>
  <si>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</si>
  <si>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</si>
  <si>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</si>
  <si>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</si>
  <si>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</si>
  <si>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</si>
  <si>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</si>
  <si>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</si>
  <si>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</si>
  <si>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</si>
  <si>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</si>
  <si>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</si>
  <si>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</si>
  <si>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</si>
  <si>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</si>
  <si>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</si>
  <si>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</si>
  <si>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</si>
  <si>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</si>
  <si>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</si>
  <si>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</si>
  <si>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</si>
  <si>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</si>
  <si>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</si>
  <si>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</si>
  <si>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</si>
  <si>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</si>
  <si>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</si>
  <si>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</si>
  <si>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</si>
  <si>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</si>
  <si>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</si>
  <si>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</si>
  <si>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</si>
  <si>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</si>
  <si>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</si>
  <si>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</si>
  <si>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</si>
  <si>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</si>
  <si>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</si>
  <si>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</si>
  <si>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</si>
  <si>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</si>
  <si>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</si>
  <si>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</si>
  <si>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</si>
  <si>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</si>
  <si>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</si>
  <si>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</si>
  <si>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</si>
  <si>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</si>
  <si>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</si>
  <si>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</si>
  <si>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</si>
  <si>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</si>
  <si>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</si>
  <si>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</si>
  <si>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</si>
  <si>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</si>
  <si>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</si>
  <si>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</si>
  <si>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</si>
  <si>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</si>
  <si>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</si>
  <si>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</si>
  <si>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</si>
  <si>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</si>
  <si>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</si>
  <si>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</si>
  <si>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</si>
  <si>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</si>
  <si>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</si>
  <si>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</si>
  <si>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</si>
  <si>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</si>
  <si>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</si>
  <si>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</si>
  <si>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</si>
  <si>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</si>
  <si>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</si>
  <si>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</si>
  <si>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</si>
  <si>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</si>
  <si>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</si>
  <si>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</si>
  <si>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</si>
  <si>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</si>
  <si>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</si>
  <si>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</si>
  <si>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</si>
  <si>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</si>
  <si>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</si>
  <si>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</si>
  <si>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</si>
  <si>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</si>
  <si>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</si>
  <si>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</si>
  <si>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</si>
  <si>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</si>
  <si>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</si>
  <si>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</si>
  <si>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</si>
  <si>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</si>
  <si>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</si>
  <si>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</si>
  <si>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</si>
  <si>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</si>
  <si>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</si>
  <si>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</si>
  <si>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</si>
  <si>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</si>
  <si>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</si>
  <si>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</si>
  <si>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</si>
  <si>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</si>
  <si>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</si>
  <si>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</si>
  <si>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</si>
  <si>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</si>
  <si>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</si>
  <si>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</si>
  <si>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</si>
  <si>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</si>
  <si>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</si>
  <si>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</si>
  <si>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</si>
  <si>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</si>
  <si>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</si>
  <si>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</si>
  <si>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</si>
  <si>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</si>
  <si>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</si>
  <si>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</si>
  <si>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</si>
  <si>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</si>
  <si>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</si>
  <si>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</si>
  <si>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</si>
  <si>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</si>
  <si>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</si>
  <si>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</si>
  <si>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</si>
  <si>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</si>
  <si>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</si>
  <si>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</si>
  <si>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</si>
  <si>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</si>
  <si>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</si>
  <si>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</si>
  <si>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</si>
  <si>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</si>
  <si>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</si>
  <si>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</si>
  <si>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</si>
  <si>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</si>
  <si>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</si>
  <si>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</si>
  <si>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</si>
  <si>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</si>
  <si>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</si>
  <si>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</si>
  <si>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</si>
  <si>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</si>
  <si>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</si>
  <si>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</si>
  <si>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</si>
  <si>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</si>
  <si>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</si>
  <si>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</si>
  <si>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</si>
  <si>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</si>
  <si>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</si>
  <si>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</si>
  <si>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</si>
  <si>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</si>
  <si>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</si>
  <si>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</si>
  <si>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</si>
  <si>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</si>
  <si>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</si>
  <si>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</si>
  <si>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</si>
  <si>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</si>
  <si>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</si>
  <si>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</si>
  <si>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</si>
  <si>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</si>
  <si>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</si>
  <si>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</si>
  <si>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</si>
  <si>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</si>
  <si>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</si>
  <si>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</si>
  <si>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</si>
  <si>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</si>
  <si>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</si>
  <si>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</si>
  <si>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</si>
  <si>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</si>
  <si>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</si>
  <si>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</si>
  <si>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</si>
  <si>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</si>
  <si>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</si>
  <si>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</si>
  <si>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</si>
  <si>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</si>
  <si>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</si>
  <si>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</si>
  <si>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</si>
  <si>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</si>
  <si>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</si>
  <si>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</si>
  <si>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</si>
  <si>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</si>
  <si>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</si>
  <si>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</si>
  <si>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</si>
  <si>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</si>
  <si>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</si>
  <si>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</si>
  <si>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</si>
  <si>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</si>
  <si>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</si>
  <si>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</si>
  <si>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</si>
  <si>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</si>
  <si>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</si>
  <si>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</si>
  <si>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</si>
  <si>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</si>
  <si>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</si>
  <si>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</si>
  <si>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</si>
  <si>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</si>
  <si>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</si>
  <si>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</si>
  <si>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</si>
  <si>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</si>
  <si>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</si>
  <si>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</si>
  <si>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</si>
  <si>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</si>
  <si>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</si>
  <si>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</si>
  <si>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</si>
  <si>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</si>
  <si>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</si>
  <si>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</si>
  <si>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</si>
  <si>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</si>
  <si>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</si>
  <si>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</si>
  <si>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</si>
  <si>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</si>
  <si>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</si>
  <si>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</si>
  <si>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</si>
  <si>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</si>
  <si>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</si>
  <si>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</si>
  <si>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</si>
  <si>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</si>
  <si>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</si>
  <si>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</si>
  <si>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</si>
  <si>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</si>
  <si>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</si>
  <si>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</si>
  <si>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</si>
  <si>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</si>
  <si>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</si>
  <si>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</si>
  <si>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</si>
  <si>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</si>
  <si>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</si>
  <si>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</si>
  <si>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</si>
  <si>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</si>
  <si>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</si>
  <si>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</si>
  <si>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</si>
  <si>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</si>
  <si>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</si>
  <si>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</si>
  <si>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</si>
  <si>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</si>
  <si>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</si>
  <si>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</si>
  <si>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</si>
  <si>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</si>
  <si>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</si>
  <si>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</si>
  <si>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</si>
  <si>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</si>
  <si>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</si>
  <si>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</si>
  <si>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</si>
  <si>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</si>
  <si>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</si>
  <si>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</si>
  <si>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</si>
  <si>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</si>
  <si>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</si>
  <si>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</si>
  <si>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</si>
  <si>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</si>
  <si>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</si>
  <si>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</si>
  <si>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</si>
  <si>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</si>
  <si>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</si>
  <si>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</si>
  <si>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</si>
  <si>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</si>
  <si>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</si>
  <si>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</si>
  <si>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</si>
  <si>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</si>
  <si>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</si>
  <si>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</si>
  <si>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</si>
  <si>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</si>
  <si>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</si>
  <si>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</si>
  <si>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</si>
  <si>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</si>
  <si>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</si>
  <si>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</si>
  <si>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</si>
  <si>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</si>
  <si>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</si>
  <si>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</si>
  <si>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</si>
  <si>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</si>
  <si>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</si>
  <si>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</si>
  <si>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</si>
  <si>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</si>
  <si>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</si>
  <si>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</si>
  <si>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</si>
  <si>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</si>
  <si>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</si>
  <si>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</si>
  <si>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</si>
  <si>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</si>
  <si>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</si>
  <si>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</si>
  <si>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</si>
  <si>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</si>
  <si>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</si>
  <si>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</si>
  <si>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</si>
  <si>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</si>
  <si>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</si>
  <si>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</si>
  <si>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</si>
  <si>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</si>
  <si>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</si>
  <si>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</si>
  <si>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</si>
  <si>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</si>
  <si>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</si>
  <si>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</si>
  <si>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</si>
  <si>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</si>
  <si>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</si>
  <si>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</si>
  <si>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</si>
  <si>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</si>
  <si>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</si>
  <si>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</si>
  <si>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</si>
  <si>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</si>
  <si>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</si>
  <si>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</si>
  <si>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</si>
  <si>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</si>
  <si>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</si>
  <si>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</si>
  <si>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</si>
  <si>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</si>
  <si>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</si>
  <si>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</si>
  <si>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</si>
  <si>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</si>
  <si>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</si>
  <si>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</si>
  <si>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</si>
  <si>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</si>
  <si>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</si>
  <si>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</si>
  <si>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</si>
  <si>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</si>
  <si>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</si>
  <si>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</si>
  <si>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</si>
  <si>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</si>
  <si>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</si>
  <si>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</si>
  <si>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</si>
  <si>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</si>
  <si>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</si>
  <si>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</si>
  <si>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</si>
  <si>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</si>
  <si>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</si>
  <si>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</si>
  <si>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</si>
  <si>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</si>
  <si>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</si>
  <si>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</si>
  <si>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</si>
  <si>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</si>
  <si>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</si>
  <si>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</si>
  <si>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</si>
  <si>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</si>
  <si>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</si>
  <si>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</si>
  <si>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</si>
  <si>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</si>
  <si>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</si>
  <si>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</si>
  <si>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</si>
  <si>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</si>
  <si>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</si>
  <si>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</si>
  <si>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</si>
  <si>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</si>
  <si>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</si>
  <si>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</si>
  <si>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</si>
  <si>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</si>
  <si>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</si>
  <si>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</si>
  <si>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</si>
  <si>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</si>
  <si>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</si>
  <si>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</si>
  <si>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</si>
  <si>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</si>
  <si>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</si>
  <si>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</si>
  <si>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</si>
  <si>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</si>
  <si>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</si>
  <si>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</si>
  <si>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</si>
  <si>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</si>
  <si>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</si>
  <si>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</si>
  <si>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</si>
  <si>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</si>
  <si>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</si>
  <si>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</si>
  <si>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</si>
  <si>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</si>
  <si>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</si>
  <si>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</si>
  <si>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</si>
  <si>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</si>
  <si>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</si>
  <si>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</si>
  <si>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</si>
  <si>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</si>
  <si>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</si>
  <si>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</si>
  <si>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</si>
  <si>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</si>
  <si>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</si>
  <si>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</si>
  <si>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</si>
  <si>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</si>
  <si>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</si>
  <si>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</si>
  <si>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</si>
  <si>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</si>
  <si>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</si>
  <si>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</si>
  <si>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</si>
  <si>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</si>
  <si>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</si>
  <si>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</si>
  <si>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</si>
  <si>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</si>
  <si>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</si>
  <si>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</si>
  <si>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</si>
  <si>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</si>
  <si>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</si>
  <si>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</si>
  <si>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</si>
  <si>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</si>
  <si>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</si>
  <si>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</si>
  <si>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</si>
  <si>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</si>
  <si>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</si>
  <si>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</si>
  <si>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</si>
  <si>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</si>
  <si>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</si>
  <si>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</si>
  <si>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</si>
  <si>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</si>
  <si>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</si>
  <si>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</si>
  <si>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</si>
  <si>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</si>
  <si>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</si>
  <si>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</si>
  <si>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</si>
  <si>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</si>
  <si>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</si>
  <si>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</si>
  <si>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</si>
  <si>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</si>
  <si>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</si>
  <si>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</si>
  <si>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</si>
  <si>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</si>
  <si>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</si>
  <si>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</si>
  <si>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</si>
  <si>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</si>
  <si>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</si>
  <si>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</si>
  <si>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</si>
  <si>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</si>
  <si>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</si>
  <si>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</si>
  <si>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</si>
  <si>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</si>
  <si>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</si>
  <si>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</si>
  <si>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</si>
  <si>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</si>
  <si>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</si>
  <si>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</si>
  <si>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</si>
  <si>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</si>
  <si>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</si>
  <si>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</si>
  <si>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</si>
  <si>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</si>
  <si>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</si>
  <si>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</si>
  <si>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</si>
  <si>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</si>
  <si>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</si>
  <si>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</si>
  <si>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</si>
  <si>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</si>
  <si>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</si>
  <si>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</si>
  <si>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</si>
  <si>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</si>
  <si>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</si>
  <si>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</si>
  <si>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</si>
  <si>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</si>
  <si>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</si>
  <si>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</si>
  <si>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</si>
  <si>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</si>
  <si>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</si>
  <si>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</si>
  <si>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</si>
  <si>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</si>
  <si>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</si>
  <si>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</si>
  <si>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</si>
  <si>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</si>
  <si>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</si>
  <si>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</si>
  <si>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</si>
  <si>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</si>
  <si>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</si>
  <si>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</si>
  <si>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</si>
  <si>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</si>
  <si>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</si>
  <si>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</si>
  <si>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</si>
  <si>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</si>
  <si>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</si>
  <si>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</si>
  <si>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</si>
  <si>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</si>
  <si>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</si>
  <si>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</si>
  <si>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</si>
  <si>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</si>
  <si>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</si>
  <si>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</si>
  <si>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</si>
  <si>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</si>
  <si>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</si>
  <si>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</si>
  <si>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</si>
  <si>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</si>
  <si>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</si>
  <si>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</si>
  <si>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</si>
  <si>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</si>
  <si>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</si>
  <si>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</si>
  <si>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</si>
  <si>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</si>
  <si>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</si>
  <si>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</si>
  <si>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</si>
  <si>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</si>
  <si>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</si>
  <si>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</si>
  <si>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</si>
  <si>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</si>
  <si>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</si>
  <si>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</si>
  <si>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</si>
  <si>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</si>
  <si>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</si>
  <si>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</si>
  <si>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</si>
  <si>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</si>
  <si>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</si>
  <si>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</si>
  <si>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</si>
  <si>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</si>
  <si>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</si>
  <si>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</si>
  <si>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</si>
  <si>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</si>
  <si>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</si>
  <si>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</si>
  <si>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</si>
  <si>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</si>
  <si>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</si>
  <si>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</si>
  <si>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</si>
  <si>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</si>
  <si>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</si>
  <si>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</si>
  <si>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</si>
  <si>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</si>
  <si>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</si>
  <si>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</si>
  <si>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</si>
  <si>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</si>
  <si>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</si>
  <si>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</si>
  <si>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</si>
  <si>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</si>
  <si>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</si>
  <si>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</si>
  <si>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</si>
  <si>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</si>
  <si>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</si>
  <si>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</si>
  <si>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</si>
  <si>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</si>
  <si>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</si>
  <si>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</si>
  <si>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</si>
  <si>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</si>
  <si>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</si>
  <si>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</si>
  <si>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</si>
  <si>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</si>
  <si>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</si>
  <si>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</si>
  <si>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</si>
  <si>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</si>
  <si>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</si>
  <si>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</si>
  <si>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</si>
  <si>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</si>
  <si>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</si>
  <si>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</si>
  <si>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</si>
  <si>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</si>
  <si>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</si>
  <si>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</si>
  <si>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</si>
  <si>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</si>
  <si>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</si>
  <si>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</si>
  <si>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</si>
  <si>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</si>
  <si>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</si>
  <si>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</si>
  <si>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</si>
  <si>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</si>
  <si>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</si>
  <si>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</si>
  <si>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</si>
  <si>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</si>
  <si>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</si>
  <si>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</si>
  <si>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</si>
  <si>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</si>
  <si>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</si>
  <si>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</si>
  <si>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</si>
  <si>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</si>
  <si>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</si>
  <si>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</si>
  <si>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</si>
  <si>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</si>
  <si>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</si>
  <si>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</si>
  <si>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</si>
  <si>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</si>
  <si>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</si>
  <si>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</si>
  <si>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</si>
  <si>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</si>
  <si>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</si>
  <si>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</si>
  <si>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</si>
  <si>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</si>
  <si>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</si>
  <si>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</si>
  <si>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</si>
  <si>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</si>
  <si>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</si>
  <si>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</si>
  <si>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</si>
  <si>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</si>
  <si>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</si>
  <si>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</si>
  <si>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</si>
  <si>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</si>
  <si>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</si>
  <si>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</si>
  <si>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</si>
  <si>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</si>
  <si>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</si>
  <si>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</si>
  <si>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</si>
  <si>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</si>
  <si>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</si>
  <si>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</si>
  <si>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</si>
  <si>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</si>
  <si>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</si>
  <si>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</si>
  <si>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</si>
  <si>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</si>
  <si>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</si>
  <si>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</si>
  <si>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</si>
  <si>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</si>
  <si>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</si>
  <si>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</si>
  <si>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</si>
  <si>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</si>
  <si>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</si>
  <si>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</si>
  <si>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</si>
  <si>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</si>
  <si>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</si>
  <si>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</si>
  <si>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</si>
  <si>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</si>
  <si>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</si>
  <si>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</si>
  <si>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</si>
  <si>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</si>
  <si>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</si>
  <si>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</si>
  <si>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</si>
  <si>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</si>
  <si>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</si>
  <si>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</si>
  <si>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</si>
  <si>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</si>
  <si>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</si>
  <si>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</si>
  <si>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</si>
  <si>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</si>
  <si>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</si>
  <si>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</si>
  <si>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</si>
  <si>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</si>
  <si>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</si>
  <si>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</si>
  <si>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</si>
  <si>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</si>
  <si>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</si>
  <si>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</si>
  <si>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</si>
  <si>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</si>
  <si>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</si>
  <si>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</si>
  <si>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</si>
  <si>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</si>
  <si>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</si>
  <si>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</si>
  <si>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</si>
  <si>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</si>
  <si>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</si>
  <si>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</si>
  <si>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</si>
  <si>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</si>
  <si>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</si>
  <si>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</si>
  <si>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</si>
  <si>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</si>
  <si>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</si>
  <si>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</si>
  <si>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</si>
  <si>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</si>
  <si>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</si>
  <si>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</si>
  <si>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</si>
  <si>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</si>
  <si>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</si>
  <si>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</si>
  <si>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</si>
  <si>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</si>
  <si>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</si>
  <si>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</si>
  <si>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</si>
  <si>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</si>
  <si>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</si>
  <si>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</si>
  <si>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</si>
  <si>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</si>
  <si>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</si>
  <si>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</si>
  <si>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</si>
  <si>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</si>
  <si>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</si>
  <si>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</si>
  <si>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</si>
  <si>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</si>
  <si>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</si>
  <si>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</si>
  <si>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</si>
  <si>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</si>
  <si>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</si>
  <si>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</si>
  <si>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</si>
  <si>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</si>
  <si>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</si>
  <si>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</si>
  <si>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</si>
  <si>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</si>
  <si>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</si>
  <si>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</si>
  <si>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</si>
  <si>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</si>
  <si>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</si>
  <si>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</si>
  <si>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</si>
  <si>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</si>
  <si>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</si>
  <si>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</si>
  <si>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</si>
  <si>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</si>
  <si>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</si>
  <si>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</si>
  <si>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</si>
  <si>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</si>
  <si>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</si>
  <si>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</si>
  <si>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</si>
  <si>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</si>
  <si>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</si>
  <si>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</si>
  <si>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</si>
  <si>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</si>
  <si>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</si>
  <si>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</si>
  <si>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</si>
  <si>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</si>
  <si>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</si>
  <si>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</si>
  <si>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</si>
  <si>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</si>
  <si>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</si>
  <si>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</si>
  <si>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</si>
  <si>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</si>
  <si>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</si>
  <si>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</si>
  <si>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</si>
  <si>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</si>
  <si>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</si>
  <si>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</si>
  <si>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</si>
  <si>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</si>
  <si>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</si>
  <si>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</si>
  <si>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</si>
  <si>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</si>
  <si>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</si>
  <si>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</si>
  <si>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</si>
  <si>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</si>
  <si>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</si>
  <si>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</si>
  <si>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</si>
  <si>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</si>
  <si>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</si>
  <si>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</si>
  <si>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</si>
  <si>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</si>
  <si>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</si>
  <si>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</si>
  <si>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</si>
  <si>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</si>
  <si>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</si>
  <si>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</si>
  <si>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</si>
  <si>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</si>
  <si>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</si>
  <si>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</si>
  <si>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</si>
  <si>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</si>
  <si>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</si>
  <si>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</si>
  <si>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</si>
  <si>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</si>
  <si>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</si>
  <si>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</si>
  <si>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</si>
  <si>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</si>
  <si>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</si>
  <si>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</si>
  <si>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</si>
  <si>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</si>
  <si>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</si>
  <si>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</si>
  <si>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</si>
  <si>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</si>
  <si>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</si>
  <si>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</si>
  <si>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</si>
  <si>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</si>
  <si>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</si>
  <si>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</si>
  <si>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</si>
  <si>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</si>
  <si>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</si>
  <si>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</si>
  <si>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</si>
  <si>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</si>
  <si>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</si>
  <si>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</si>
  <si>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</si>
  <si>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</si>
  <si>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</si>
  <si>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</si>
  <si>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</si>
  <si>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</si>
  <si>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</si>
  <si>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</si>
  <si>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</si>
  <si>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</si>
  <si>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</si>
  <si>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</si>
  <si>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</si>
  <si>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</si>
  <si>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</si>
  <si>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</si>
  <si>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</si>
  <si>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</si>
  <si>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</si>
  <si>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</si>
  <si>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</si>
  <si>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</si>
  <si>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</si>
  <si>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</si>
  <si>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</si>
  <si>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</si>
  <si>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</si>
  <si>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</si>
  <si>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</si>
  <si>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</si>
  <si>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</si>
  <si>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</si>
  <si>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</si>
  <si>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</si>
  <si>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</si>
  <si>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</si>
  <si>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</si>
  <si>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</si>
  <si>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</si>
  <si>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</si>
  <si>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</si>
  <si>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</si>
  <si>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</si>
  <si>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</si>
  <si>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</si>
  <si>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</si>
  <si>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</si>
  <si>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</si>
  <si>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</si>
  <si>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</si>
  <si>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</si>
  <si>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</si>
  <si>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</si>
  <si>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</si>
  <si>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</si>
  <si>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</si>
  <si>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</si>
  <si>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</si>
  <si>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</si>
  <si>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</si>
  <si>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</si>
  <si>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</si>
  <si>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</si>
  <si>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</si>
  <si>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</si>
  <si>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</si>
  <si>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</si>
  <si>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</si>
  <si>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</si>
  <si>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</si>
  <si>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</si>
  <si>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</si>
  <si>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</si>
  <si>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</si>
  <si>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</si>
  <si>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</si>
  <si>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</si>
  <si>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</si>
  <si>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</si>
  <si>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</si>
  <si>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</si>
  <si>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</si>
  <si>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</si>
  <si>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</si>
  <si>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</si>
  <si>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</si>
  <si>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</si>
  <si>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</si>
  <si>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</si>
  <si>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</si>
  <si>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</si>
  <si>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</si>
  <si>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</si>
  <si>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</si>
  <si>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</si>
  <si>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</si>
  <si>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</si>
  <si>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</si>
  <si>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</si>
  <si>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</si>
  <si>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</si>
  <si>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</si>
  <si>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</si>
  <si>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</si>
  <si>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</si>
  <si>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</si>
  <si>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</si>
  <si>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</si>
  <si>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</si>
  <si>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</si>
  <si>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</si>
  <si>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</si>
  <si>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</si>
  <si>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</si>
  <si>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</si>
  <si>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</si>
  <si>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</si>
  <si>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</si>
  <si>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</si>
  <si>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</si>
  <si>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</si>
  <si>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</si>
  <si>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</si>
  <si>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</si>
  <si>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</si>
  <si>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</si>
  <si>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</si>
  <si>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</si>
  <si>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</si>
  <si>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</si>
  <si>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</si>
  <si>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</si>
  <si>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</si>
  <si>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</si>
  <si>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</si>
  <si>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</si>
  <si>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</si>
  <si>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</si>
  <si>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</si>
  <si>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</si>
  <si>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</si>
  <si>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</si>
  <si>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</si>
  <si>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</si>
  <si>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</si>
  <si>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</si>
  <si>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</si>
  <si>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</si>
  <si>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</si>
  <si>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</si>
  <si>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</si>
  <si>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</si>
  <si>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</si>
  <si>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</si>
  <si>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</si>
  <si>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</si>
  <si>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</si>
  <si>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</si>
  <si>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</si>
  <si>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</si>
  <si>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</si>
  <si>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</si>
  <si>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</si>
  <si>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</si>
  <si>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</si>
  <si>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</si>
  <si>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</si>
  <si>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</si>
  <si>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</si>
  <si>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</si>
  <si>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</si>
  <si>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</si>
  <si>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</si>
  <si>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</si>
  <si>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</si>
  <si>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</si>
  <si>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</si>
  <si>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</si>
  <si>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</si>
  <si>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</si>
  <si>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</si>
  <si>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</si>
  <si>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</si>
  <si>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</si>
  <si>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</si>
  <si>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</si>
  <si>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</si>
  <si>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</si>
  <si>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</si>
  <si>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</si>
  <si>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</si>
  <si>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</si>
  <si>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</si>
  <si>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</si>
  <si>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</si>
  <si>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</si>
  <si>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</si>
  <si>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</si>
  <si>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</si>
  <si>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</si>
  <si>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</si>
  <si>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</si>
  <si>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</si>
  <si>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</si>
  <si>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</si>
  <si>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</si>
  <si>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</si>
  <si>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</si>
  <si>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</si>
  <si>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</si>
  <si>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</si>
  <si>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</si>
  <si>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</si>
  <si>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</si>
  <si>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</si>
  <si>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</si>
  <si>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</si>
  <si>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</si>
  <si>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</si>
  <si>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</si>
  <si>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</si>
  <si>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</si>
  <si>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</si>
  <si>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</si>
  <si>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</si>
  <si>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</si>
  <si>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</si>
  <si>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</si>
  <si>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</si>
  <si>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</si>
  <si>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</si>
  <si>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</si>
  <si>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</si>
  <si>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</si>
  <si>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</si>
  <si>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</si>
  <si>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</si>
  <si>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</si>
  <si>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</si>
  <si>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</si>
  <si>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</si>
  <si>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</si>
  <si>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</si>
  <si>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</si>
  <si>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</si>
  <si>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</si>
  <si>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</si>
  <si>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</si>
  <si>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</si>
  <si>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</si>
  <si>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</si>
  <si>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</si>
  <si>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</si>
  <si>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</si>
  <si>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</si>
  <si>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</si>
  <si>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</si>
  <si>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</si>
  <si>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</si>
  <si>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</si>
  <si>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</si>
  <si>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</si>
  <si>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</si>
  <si>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</si>
  <si>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</si>
  <si>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</si>
  <si>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</si>
  <si>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</si>
  <si>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</si>
  <si>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</si>
  <si>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</si>
  <si>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</si>
  <si>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</si>
  <si>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</si>
  <si>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</si>
  <si>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</si>
  <si>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</si>
  <si>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</si>
  <si>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</si>
  <si>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</si>
  <si>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</si>
  <si>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</si>
  <si>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</si>
  <si>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</si>
  <si>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</si>
  <si>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</si>
  <si>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</si>
  <si>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</si>
  <si>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</si>
  <si>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</si>
  <si>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</si>
  <si>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</si>
  <si>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</si>
  <si>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</si>
  <si>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</si>
  <si>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</si>
  <si>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</si>
  <si>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</si>
  <si>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</si>
  <si>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</si>
  <si>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</si>
  <si>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</si>
  <si>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</si>
  <si>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</si>
  <si>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</si>
  <si>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</si>
  <si>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</si>
  <si>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</si>
  <si>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</si>
  <si>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</si>
  <si>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</si>
  <si>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</si>
  <si>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</si>
  <si>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</si>
  <si>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</si>
  <si>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</si>
  <si>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</si>
  <si>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</si>
  <si>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</si>
  <si>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</si>
  <si>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</si>
  <si>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</si>
  <si>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</si>
  <si>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</si>
  <si>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</si>
  <si>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</si>
  <si>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</si>
  <si>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</si>
  <si>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</si>
  <si>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</si>
  <si>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</si>
  <si>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</si>
  <si>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</si>
  <si>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</si>
  <si>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</si>
  <si>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</si>
  <si>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</si>
  <si>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</si>
  <si>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</si>
  <si>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</si>
  <si>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</si>
  <si>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</si>
  <si>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</si>
  <si>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</si>
  <si>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</si>
  <si>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</si>
  <si>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</si>
  <si>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</si>
  <si>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</si>
  <si>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</si>
  <si>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</si>
  <si>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</si>
  <si>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</si>
  <si>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</si>
  <si>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</si>
  <si>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</si>
  <si>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</si>
  <si>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</si>
  <si>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</si>
  <si>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</si>
  <si>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</si>
  <si>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</si>
  <si>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</si>
  <si>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</si>
  <si>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</si>
  <si>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</si>
  <si>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</si>
  <si>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</si>
  <si>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</si>
  <si>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</si>
  <si>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</si>
  <si>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</si>
  <si>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</si>
  <si>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</si>
  <si>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</si>
  <si>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</si>
  <si>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</si>
  <si>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</si>
  <si>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</si>
  <si>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</si>
  <si>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</si>
  <si>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</si>
  <si>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</si>
  <si>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</si>
  <si>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</si>
  <si>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</si>
  <si>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</si>
  <si>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</si>
  <si>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</si>
  <si>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</si>
  <si>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</si>
  <si>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</si>
  <si>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</si>
  <si>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</si>
  <si>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</si>
  <si>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</si>
  <si>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</si>
  <si>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</si>
  <si>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</si>
  <si>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</si>
  <si>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</si>
  <si>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</si>
  <si>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</si>
  <si>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</si>
  <si>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</si>
  <si>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</si>
  <si>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</si>
  <si>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</si>
  <si>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</si>
  <si>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</si>
  <si>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</si>
  <si>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</si>
  <si>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</si>
  <si>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</si>
  <si>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</si>
  <si>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</si>
  <si>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</si>
  <si>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</si>
  <si>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</si>
  <si>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</si>
  <si>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</si>
  <si>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</si>
  <si>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</si>
  <si>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</si>
  <si>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</si>
  <si>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</si>
  <si>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</si>
  <si>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</si>
  <si>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</si>
  <si>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</si>
  <si>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</si>
  <si>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</si>
  <si>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</si>
  <si>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</si>
  <si>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</si>
  <si>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</si>
  <si>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</si>
  <si>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</si>
  <si>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</si>
  <si>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</si>
  <si>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</si>
  <si>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</si>
  <si>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</si>
  <si>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</si>
  <si>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</si>
  <si>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</si>
  <si>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</si>
  <si>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</si>
  <si>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</si>
  <si>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</si>
  <si>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</si>
  <si>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</si>
  <si>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</si>
  <si>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</si>
  <si>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</si>
  <si>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</si>
  <si>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</si>
  <si>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</si>
  <si>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</si>
  <si>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</si>
  <si>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</si>
  <si>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</si>
  <si>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</si>
  <si>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</si>
  <si>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</si>
  <si>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</si>
  <si>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</si>
  <si>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</si>
  <si>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</si>
  <si>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</si>
  <si>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</si>
  <si>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</si>
  <si>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</si>
  <si>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</si>
  <si>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</si>
  <si>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</si>
  <si>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</si>
  <si>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</si>
  <si>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</si>
  <si>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</si>
  <si>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</si>
  <si>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</si>
  <si>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</si>
  <si>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</si>
  <si>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</si>
  <si>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</si>
  <si>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</si>
  <si>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</si>
  <si>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</si>
  <si>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</si>
  <si>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</si>
  <si>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</si>
  <si>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</si>
  <si>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</si>
  <si>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</si>
  <si>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</si>
  <si>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</si>
  <si>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</si>
  <si>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</si>
  <si>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</si>
  <si>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</si>
  <si>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</si>
  <si>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</si>
  <si>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</si>
  <si>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</si>
  <si>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</si>
  <si>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</si>
  <si>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</si>
  <si>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</si>
  <si>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</si>
  <si>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</si>
  <si>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</si>
  <si>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</si>
  <si>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</si>
  <si>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</si>
  <si>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</si>
  <si>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</si>
  <si>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</si>
  <si>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</si>
  <si>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</si>
  <si>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</si>
  <si>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</si>
  <si>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</si>
  <si>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</si>
  <si>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</si>
  <si>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</si>
  <si>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</si>
  <si>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</si>
  <si>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</si>
  <si>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</si>
  <si>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</si>
  <si>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</si>
  <si>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</si>
  <si>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</si>
  <si>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</si>
  <si>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</si>
  <si>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</si>
  <si>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</si>
  <si>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</si>
  <si>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</si>
  <si>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</si>
  <si>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</si>
  <si>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</si>
  <si>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</si>
  <si>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</si>
  <si>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</si>
  <si>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</si>
  <si>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</si>
  <si>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</si>
  <si>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</si>
  <si>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</si>
  <si>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</si>
  <si>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</si>
  <si>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</si>
  <si>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</si>
  <si>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</si>
  <si>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</si>
  <si>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</si>
  <si>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</si>
  <si>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</si>
  <si>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</si>
  <si>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</si>
  <si>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</si>
  <si>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</si>
  <si>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</si>
  <si>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</si>
  <si>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</si>
  <si>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</si>
  <si>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</si>
  <si>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</si>
  <si>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</si>
  <si>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</si>
  <si>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</si>
  <si>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</si>
  <si>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</si>
  <si>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</si>
  <si>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</si>
  <si>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</si>
  <si>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</si>
  <si>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</si>
  <si>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</si>
  <si>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</si>
  <si>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</si>
  <si>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</si>
  <si>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</si>
  <si>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</si>
  <si>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</si>
  <si>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</si>
  <si>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</si>
  <si>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</si>
  <si>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</si>
  <si>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</si>
  <si>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</si>
  <si>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</si>
  <si>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</si>
  <si>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</si>
  <si>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</si>
  <si>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</si>
  <si>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</si>
  <si>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</si>
  <si>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</si>
  <si>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</si>
  <si>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</si>
  <si>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</si>
  <si>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</si>
  <si>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</si>
  <si>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</si>
  <si>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</si>
  <si>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</si>
  <si>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</si>
  <si>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</si>
  <si>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</si>
  <si>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</si>
  <si>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</si>
  <si>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</si>
  <si>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</si>
  <si>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</si>
  <si>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</si>
  <si>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</si>
  <si>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</si>
  <si>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</si>
  <si>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</si>
  <si>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</si>
  <si>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</si>
  <si>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</si>
  <si>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</si>
  <si>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</si>
  <si>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</si>
  <si>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</si>
  <si>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</si>
  <si>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</si>
  <si>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</si>
  <si>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</si>
  <si>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</si>
  <si>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</si>
  <si>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</si>
  <si>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</si>
  <si>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</si>
  <si>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</si>
  <si>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</si>
  <si>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</si>
  <si>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</si>
  <si>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</si>
  <si>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</si>
  <si>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</si>
  <si>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</si>
  <si>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</si>
  <si>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</si>
  <si>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</si>
  <si>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</si>
  <si>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</si>
  <si>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</si>
  <si>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</si>
  <si>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</si>
  <si>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</si>
  <si>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</si>
  <si>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</si>
  <si>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</si>
  <si>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</si>
  <si>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</si>
  <si>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</si>
  <si>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</si>
  <si>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</si>
  <si>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</si>
  <si>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</si>
  <si>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</si>
  <si>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</si>
  <si>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</si>
  <si>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</si>
  <si>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</si>
  <si>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</si>
  <si>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</si>
  <si>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</si>
  <si>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</si>
  <si>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</si>
  <si>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</si>
  <si>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</si>
  <si>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</si>
  <si>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</si>
  <si>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</si>
  <si>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</si>
  <si>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</si>
  <si>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</si>
  <si>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</si>
  <si>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</si>
  <si>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</si>
  <si>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</si>
  <si>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</si>
  <si>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</si>
  <si>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</si>
  <si>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</si>
  <si>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</si>
  <si>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</si>
  <si>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</si>
  <si>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</si>
  <si>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</si>
  <si>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</si>
  <si>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</si>
  <si>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</si>
  <si>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</si>
  <si>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</si>
  <si>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</si>
  <si>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</si>
  <si>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</si>
  <si>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</si>
  <si>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</si>
  <si>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</si>
  <si>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</si>
  <si>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</si>
  <si>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</si>
  <si>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</si>
  <si>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</si>
  <si>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</si>
  <si>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</si>
  <si>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</si>
  <si>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</si>
  <si>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</si>
  <si>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</si>
  <si>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</si>
  <si>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</si>
  <si>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</si>
  <si>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</si>
  <si>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</si>
  <si>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</si>
  <si>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</si>
  <si>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</si>
  <si>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</si>
  <si>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</si>
  <si>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</si>
  <si>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</si>
  <si>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</si>
  <si>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</si>
  <si>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</si>
  <si>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</si>
  <si>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</si>
  <si>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</si>
  <si>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</si>
  <si>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</si>
  <si>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</si>
  <si>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</si>
  <si>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</si>
  <si>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</si>
  <si>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</si>
  <si>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</si>
  <si>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</si>
  <si>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</si>
  <si>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</si>
  <si>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</si>
  <si>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</si>
  <si>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</si>
  <si>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</si>
  <si>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</si>
  <si>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</si>
  <si>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</si>
  <si>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</si>
  <si>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</si>
  <si>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</si>
  <si>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</si>
  <si>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</si>
  <si>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</si>
  <si>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</si>
  <si>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</si>
  <si>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</si>
  <si>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</si>
  <si>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</si>
  <si>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</si>
  <si>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</si>
  <si>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</si>
  <si>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</si>
  <si>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</si>
  <si>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</si>
  <si>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</si>
  <si>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</si>
  <si>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</si>
  <si>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</si>
  <si>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</si>
  <si>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</si>
  <si>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</si>
  <si>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</si>
  <si>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</si>
  <si>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</si>
  <si>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</si>
  <si>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</si>
  <si>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</si>
  <si>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</si>
  <si>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</si>
  <si>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</si>
  <si>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</si>
  <si>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</si>
  <si>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</si>
  <si>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</si>
  <si>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</si>
  <si>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</si>
  <si>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</si>
  <si>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</si>
  <si>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</si>
  <si>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</si>
  <si>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</si>
  <si>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</si>
  <si>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</si>
  <si>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</si>
  <si>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</si>
  <si>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</si>
  <si>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</si>
  <si>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</si>
  <si>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</si>
  <si>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</si>
  <si>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</si>
  <si>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</si>
  <si>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</si>
  <si>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</si>
  <si>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</si>
  <si>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</si>
  <si>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</si>
  <si>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</si>
  <si>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</si>
  <si>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</si>
  <si>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</si>
  <si>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</si>
  <si>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</si>
  <si>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</si>
  <si>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</si>
  <si>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</si>
  <si>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</si>
  <si>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</si>
  <si>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</si>
  <si>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</si>
  <si>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</si>
  <si>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</si>
  <si>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</si>
  <si>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</si>
  <si>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</si>
  <si>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</si>
  <si>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</si>
  <si>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</si>
  <si>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</si>
  <si>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</si>
  <si>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</si>
  <si>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</si>
  <si>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</si>
  <si>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</si>
  <si>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</si>
  <si>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</si>
  <si>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</si>
  <si>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</si>
  <si>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</si>
  <si>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</si>
  <si>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</si>
  <si>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</si>
  <si>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</si>
  <si>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</si>
  <si>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</si>
  <si>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</si>
  <si>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</si>
  <si>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</si>
  <si>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</si>
  <si>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</si>
  <si>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</si>
  <si>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</si>
  <si>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</si>
  <si>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</si>
  <si>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</si>
  <si>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</si>
  <si>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</si>
  <si>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</si>
  <si>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</si>
  <si>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</si>
  <si>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</si>
  <si>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</si>
  <si>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</si>
  <si>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</si>
  <si>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</si>
  <si>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</si>
  <si>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</si>
  <si>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</si>
  <si>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</si>
  <si>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</si>
  <si>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</si>
  <si>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</si>
  <si>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</si>
  <si>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</si>
  <si>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</si>
  <si>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</si>
  <si>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</si>
  <si>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</si>
  <si>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</si>
  <si>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</si>
  <si>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</si>
  <si>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</si>
  <si>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</si>
  <si>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</si>
  <si>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</si>
  <si>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</si>
  <si>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</si>
  <si>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</si>
  <si>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</si>
  <si>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</si>
  <si>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</si>
  <si>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</si>
  <si>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</si>
  <si>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</si>
  <si>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</si>
  <si>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</si>
  <si>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</si>
  <si>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</si>
  <si>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</si>
  <si>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</si>
  <si>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</si>
  <si>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</si>
  <si>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</si>
  <si>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</si>
  <si>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</si>
  <si>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</si>
  <si>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</si>
  <si>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</si>
  <si>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</si>
  <si>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</si>
  <si>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</si>
  <si>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</si>
  <si>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</si>
  <si>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</si>
  <si>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</si>
  <si>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</si>
  <si>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</si>
  <si>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</si>
  <si>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</si>
  <si>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</si>
  <si>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</si>
  <si>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</si>
  <si>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</si>
  <si>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</si>
  <si>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</si>
  <si>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</si>
  <si>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</si>
  <si>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</si>
  <si>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</si>
  <si>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</si>
  <si>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</si>
  <si>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</si>
  <si>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</si>
  <si>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</si>
  <si>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</si>
  <si>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</si>
  <si>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</si>
  <si>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</si>
  <si>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</si>
  <si>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</si>
  <si>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</si>
  <si>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</si>
  <si>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</si>
  <si>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</si>
  <si>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</si>
  <si>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</si>
  <si>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</si>
  <si>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</si>
  <si>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</si>
  <si>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</si>
  <si>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</si>
  <si>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</si>
  <si>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</si>
  <si>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</si>
  <si>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</si>
  <si>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</si>
  <si>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</si>
  <si>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</si>
  <si>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</si>
  <si>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</si>
  <si>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</si>
  <si>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</si>
  <si>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</si>
  <si>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</si>
  <si>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</si>
  <si>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</si>
  <si>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</si>
  <si>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</si>
  <si>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</si>
  <si>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</si>
  <si>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</si>
  <si>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</si>
  <si>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</si>
  <si>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</si>
  <si>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</si>
  <si>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</si>
  <si>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</si>
  <si>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</si>
  <si>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</si>
  <si>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</si>
  <si>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</si>
  <si>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</si>
  <si>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</si>
  <si>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</si>
  <si>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</si>
  <si>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</si>
  <si>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</si>
  <si>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</si>
  <si>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</si>
  <si>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</si>
  <si>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</si>
  <si>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</si>
  <si>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</si>
  <si>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</si>
  <si>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</si>
  <si>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</si>
  <si>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</si>
  <si>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</si>
  <si>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</si>
  <si>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</si>
  <si>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</si>
  <si>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</si>
  <si>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</si>
  <si>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</si>
  <si>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</si>
  <si>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</si>
  <si>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</si>
  <si>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</si>
  <si>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</si>
  <si>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</si>
  <si>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</si>
  <si>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</si>
  <si>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</si>
  <si>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</si>
  <si>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</si>
  <si>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</si>
  <si>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</si>
  <si>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</si>
  <si>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</si>
  <si>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</si>
  <si>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</si>
  <si>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</si>
  <si>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</si>
  <si>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</si>
  <si>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</si>
  <si>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</si>
  <si>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</si>
  <si>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</si>
  <si>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</si>
  <si>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</si>
  <si>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</si>
  <si>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</si>
  <si>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</si>
  <si>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</si>
  <si>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</si>
  <si>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</si>
  <si>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</si>
  <si>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</si>
  <si>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</si>
  <si>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</si>
  <si>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</si>
  <si>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</si>
  <si>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</si>
  <si>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</si>
  <si>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</si>
  <si>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</si>
  <si>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</si>
  <si>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</si>
  <si>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</si>
  <si>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</si>
  <si>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</si>
  <si>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</si>
  <si>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</si>
  <si>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</si>
  <si>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</si>
  <si>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</si>
  <si>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</si>
  <si>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</si>
  <si>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</si>
  <si>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</si>
  <si>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</si>
  <si>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</si>
  <si>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</si>
  <si>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</si>
  <si>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</si>
  <si>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</si>
  <si>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</si>
  <si>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</si>
  <si>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</si>
  <si>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</si>
  <si>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</si>
  <si>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</si>
  <si>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</si>
  <si>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</si>
  <si>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</si>
  <si>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</si>
  <si>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</si>
  <si>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</si>
  <si>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</si>
  <si>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</si>
  <si>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</si>
  <si>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</si>
  <si>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</si>
  <si>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</si>
  <si>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</si>
  <si>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</si>
  <si>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</si>
  <si>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</si>
  <si>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</si>
  <si>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</si>
  <si>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</si>
  <si>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</si>
  <si>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</si>
  <si>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</si>
  <si>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</si>
  <si>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</si>
  <si>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</si>
  <si>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</si>
  <si>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</si>
  <si>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</si>
  <si>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</si>
  <si>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</si>
  <si>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</si>
  <si>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</si>
  <si>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</si>
  <si>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</si>
  <si>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</si>
  <si>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</si>
  <si>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</si>
  <si>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</si>
  <si>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</si>
  <si>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</si>
  <si>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</si>
  <si>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</si>
  <si>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</si>
  <si>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</si>
  <si>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</si>
  <si>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</si>
  <si>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</si>
  <si>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</si>
  <si>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</si>
  <si>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</si>
  <si>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</si>
  <si>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</si>
  <si>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</si>
  <si>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</si>
  <si>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</si>
  <si>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</si>
  <si>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</si>
  <si>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</si>
  <si>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</si>
  <si>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</si>
  <si>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</si>
  <si>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</si>
  <si>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</si>
  <si>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</si>
  <si>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</si>
  <si>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</si>
  <si>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</si>
  <si>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</si>
  <si>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</si>
  <si>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</si>
  <si>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</si>
  <si>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</si>
  <si>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</si>
  <si>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</si>
  <si>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</si>
  <si>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</si>
  <si>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</si>
  <si>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</si>
  <si>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</si>
  <si>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</si>
  <si>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</si>
  <si>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</si>
  <si>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</si>
  <si>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</si>
  <si>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</si>
  <si>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</si>
  <si>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</si>
  <si>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</si>
  <si>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</si>
  <si>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</si>
  <si>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</si>
  <si>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</si>
  <si>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</si>
  <si>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</si>
  <si>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</si>
  <si>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</si>
  <si>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</si>
  <si>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</si>
  <si>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</si>
  <si>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</si>
  <si>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</si>
  <si>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</si>
  <si>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</si>
  <si>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</si>
  <si>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</si>
  <si>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</si>
  <si>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</si>
  <si>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</si>
  <si>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</si>
  <si>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</si>
  <si>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</si>
  <si>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</si>
  <si>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</si>
  <si>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</si>
  <si>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</si>
  <si>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</si>
  <si>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</si>
  <si>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</si>
  <si>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</si>
  <si>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</si>
  <si>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</si>
  <si>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</si>
  <si>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</si>
  <si>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</si>
  <si>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</si>
  <si>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</si>
  <si>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</si>
  <si>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</si>
  <si>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</si>
  <si>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</si>
  <si>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</si>
  <si>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</si>
  <si>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</si>
  <si>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</si>
  <si>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</si>
  <si>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</si>
  <si>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</si>
  <si>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</si>
  <si>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</si>
  <si>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</si>
  <si>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</si>
  <si>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</si>
  <si>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</si>
  <si>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</si>
  <si>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</si>
  <si>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</si>
  <si>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</si>
  <si>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</si>
  <si>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</si>
  <si>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</si>
  <si>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</si>
  <si>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</si>
  <si>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</si>
  <si>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</si>
  <si>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</si>
  <si>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</si>
  <si>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</si>
  <si>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</si>
  <si>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</si>
  <si>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</si>
  <si>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</si>
  <si>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</si>
  <si>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</si>
  <si>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</si>
  <si>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</si>
  <si>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</si>
  <si>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</si>
  <si>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</si>
  <si>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</si>
  <si>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</si>
  <si>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</si>
  <si>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</si>
  <si>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</si>
  <si>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</si>
  <si>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</si>
  <si>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</si>
  <si>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</si>
  <si>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</si>
  <si>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</si>
  <si>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</si>
  <si>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</si>
  <si>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</si>
  <si>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</si>
  <si>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</si>
  <si>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</si>
  <si>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</si>
  <si>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</si>
  <si>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</si>
  <si>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</si>
  <si>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</si>
  <si>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</si>
  <si>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</si>
  <si>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</si>
  <si>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</si>
  <si>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</si>
  <si>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</si>
  <si>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</si>
  <si>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</si>
  <si>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</si>
  <si>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</si>
  <si>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</si>
  <si>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</si>
  <si>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</si>
  <si>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</si>
  <si>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</si>
  <si>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</si>
  <si>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</si>
  <si>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</si>
  <si>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</si>
  <si>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</si>
  <si>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</si>
  <si>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</si>
  <si>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</si>
  <si>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</si>
  <si>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</si>
  <si>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</si>
  <si>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</si>
  <si>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</si>
  <si>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</si>
  <si>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</si>
  <si>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</si>
  <si>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</si>
  <si>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</si>
  <si>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</si>
  <si>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</si>
  <si>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</si>
  <si>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</si>
  <si>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</si>
  <si>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</si>
  <si>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</si>
  <si>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</si>
  <si>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</si>
  <si>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</si>
  <si>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</si>
  <si>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</si>
  <si>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</si>
  <si>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</si>
  <si>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</si>
  <si>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</si>
  <si>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</si>
  <si>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</si>
  <si>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</si>
  <si>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</si>
  <si>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</si>
  <si>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</si>
  <si>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</si>
  <si>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</si>
  <si>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</si>
  <si>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</si>
  <si>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</si>
  <si>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</si>
  <si>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</si>
  <si>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</si>
  <si>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</si>
  <si>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</si>
  <si>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</si>
  <si>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</si>
  <si>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</si>
  <si>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</si>
  <si>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</si>
  <si>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</si>
  <si>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</si>
  <si>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</si>
  <si>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</si>
  <si>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</si>
  <si>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</si>
  <si>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</si>
  <si>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</si>
  <si>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</si>
  <si>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</si>
  <si>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</si>
  <si>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</si>
  <si>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</si>
  <si>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</si>
  <si>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</si>
  <si>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</si>
  <si>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</si>
  <si>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</si>
  <si>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</si>
  <si>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</si>
  <si>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</si>
  <si>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</si>
  <si>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</si>
  <si>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</si>
  <si>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</si>
  <si>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</si>
  <si>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</si>
  <si>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</si>
  <si>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</si>
  <si>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</si>
  <si>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</si>
  <si>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</si>
  <si>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</si>
  <si>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</si>
  <si>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</si>
  <si>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</si>
  <si>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</si>
  <si>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</si>
  <si>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</si>
  <si>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</si>
  <si>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</si>
  <si>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</si>
  <si>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</si>
  <si>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</si>
  <si>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</si>
  <si>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</si>
  <si>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</si>
  <si>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</si>
  <si>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</si>
  <si>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</si>
  <si>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</si>
  <si>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</si>
  <si>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</si>
  <si>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</si>
  <si>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</si>
  <si>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</si>
  <si>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</si>
  <si>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</si>
  <si>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</si>
  <si>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</si>
  <si>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</si>
  <si>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</si>
  <si>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</si>
  <si>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</si>
  <si>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</si>
  <si>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</si>
  <si>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</si>
  <si>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</si>
  <si>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</si>
  <si>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</si>
  <si>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</si>
  <si>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</si>
  <si>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</si>
  <si>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</si>
  <si>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</si>
  <si>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</si>
  <si>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</si>
  <si>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</si>
  <si>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</si>
  <si>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</si>
  <si>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</si>
  <si>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</si>
  <si>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</si>
  <si>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</si>
  <si>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</si>
  <si>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</si>
  <si>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</si>
  <si>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</si>
  <si>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</si>
  <si>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</si>
  <si>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</si>
  <si>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</si>
  <si>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</si>
  <si>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</si>
  <si>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</si>
  <si>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</si>
  <si>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</si>
  <si>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</si>
  <si>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</si>
  <si>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</si>
  <si>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</si>
  <si>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</si>
  <si>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</si>
  <si>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</si>
  <si>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</si>
  <si>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</si>
  <si>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</si>
  <si>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</si>
  <si>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</si>
  <si>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</si>
  <si>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</si>
  <si>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</si>
  <si>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</si>
  <si>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</si>
  <si>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</si>
  <si>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</si>
  <si>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</si>
  <si>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</si>
  <si>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</si>
  <si>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</si>
  <si>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</si>
  <si>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</si>
  <si>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</si>
  <si>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</si>
  <si>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</si>
  <si>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</si>
  <si>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</si>
  <si>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</si>
  <si>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</si>
  <si>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</si>
  <si>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</si>
  <si>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</si>
  <si>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</si>
  <si>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</si>
  <si>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</si>
  <si>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</si>
  <si>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</si>
  <si>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</si>
  <si>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</si>
  <si>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</si>
  <si>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</si>
  <si>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</si>
  <si>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</si>
  <si>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</si>
  <si>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</si>
  <si>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</si>
  <si>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</si>
  <si>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</si>
  <si>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</si>
  <si>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</si>
  <si>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</si>
  <si>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</si>
  <si>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</si>
  <si>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</si>
  <si>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</si>
  <si>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</si>
  <si>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</si>
  <si>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</si>
  <si>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</si>
  <si>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</si>
  <si>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</si>
  <si>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</si>
  <si>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</si>
  <si>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</si>
  <si>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</si>
  <si>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</si>
  <si>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</si>
  <si>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</si>
  <si>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</si>
  <si>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</si>
  <si>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</si>
  <si>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</si>
  <si>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</si>
  <si>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</si>
  <si>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</si>
  <si>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</si>
  <si>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</si>
  <si>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</si>
  <si>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</si>
  <si>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</si>
  <si>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</si>
  <si>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</si>
  <si>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</si>
  <si>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</si>
  <si>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</si>
  <si>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</si>
  <si>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</si>
  <si>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</si>
  <si>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</si>
  <si>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</si>
  <si>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</si>
  <si>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</si>
  <si>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</si>
  <si>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</si>
  <si>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</si>
  <si>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</si>
  <si>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</si>
  <si>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</si>
  <si>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</si>
  <si>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</si>
  <si>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</si>
  <si>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</si>
  <si>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</si>
  <si>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</si>
  <si>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</si>
  <si>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</si>
  <si>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</si>
  <si>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</si>
  <si>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</si>
  <si>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</si>
  <si>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</si>
  <si>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</si>
  <si>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</si>
  <si>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</si>
  <si>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</si>
  <si>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</si>
  <si>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</si>
  <si>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</si>
  <si>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</si>
  <si>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</si>
  <si>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</si>
  <si>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</si>
  <si>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</si>
  <si>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</si>
  <si>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</si>
  <si>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</si>
  <si>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</si>
  <si>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</si>
  <si>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</si>
  <si>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</si>
  <si>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</si>
  <si>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</si>
  <si>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</si>
  <si>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</si>
  <si>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</si>
  <si>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</si>
  <si>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</si>
  <si>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</si>
  <si>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</si>
  <si>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</si>
  <si>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</si>
  <si>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</si>
  <si>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</si>
  <si>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</si>
  <si>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</si>
  <si>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</si>
  <si>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</si>
  <si>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</si>
  <si>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</si>
  <si>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</si>
  <si>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</si>
  <si>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</si>
  <si>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</si>
  <si>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</si>
  <si>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</si>
  <si>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</si>
  <si>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</si>
  <si>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</si>
  <si>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</si>
  <si>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</si>
  <si>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</si>
  <si>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</si>
  <si>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</si>
  <si>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</si>
  <si>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</si>
  <si>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</si>
  <si>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</si>
  <si>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</si>
  <si>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</si>
  <si>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</si>
  <si>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</si>
  <si>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</si>
  <si>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</si>
  <si>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</si>
  <si>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</si>
  <si>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</si>
  <si>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</si>
  <si>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</si>
  <si>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</si>
  <si>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</si>
  <si>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</si>
  <si>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</si>
  <si>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</si>
  <si>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</si>
  <si>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</si>
  <si>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</si>
  <si>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</si>
  <si>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</si>
  <si>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</si>
  <si>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</si>
  <si>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</si>
  <si>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</si>
  <si>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</si>
  <si>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</si>
  <si>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</si>
  <si>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</si>
  <si>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</si>
  <si>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</si>
  <si>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</si>
  <si>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</si>
  <si>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</si>
  <si>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</si>
  <si>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</si>
  <si>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</si>
  <si>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</si>
  <si>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</si>
  <si>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</si>
  <si>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</si>
  <si>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</si>
  <si>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</si>
  <si>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</si>
  <si>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</si>
  <si>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</si>
  <si>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</si>
  <si>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</si>
  <si>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</si>
  <si>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</si>
  <si>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</si>
  <si>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</si>
  <si>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</si>
  <si>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</si>
  <si>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</si>
  <si>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</si>
  <si>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</si>
  <si>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</si>
  <si>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</si>
  <si>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</si>
  <si>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</si>
  <si>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</si>
  <si>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</si>
  <si>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</si>
  <si>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</si>
  <si>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</si>
  <si>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</si>
  <si>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</si>
  <si>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</si>
  <si>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</si>
  <si>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</si>
  <si>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</si>
  <si>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</si>
  <si>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</si>
  <si>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</si>
  <si>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</si>
  <si>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</si>
  <si>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</si>
  <si>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</si>
  <si>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</si>
  <si>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</si>
  <si>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</si>
  <si>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</si>
  <si>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</si>
  <si>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</si>
  <si>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</si>
  <si>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</si>
  <si>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</si>
  <si>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</si>
  <si>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</si>
  <si>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</si>
  <si>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</si>
  <si>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</si>
  <si>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</si>
  <si>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</si>
  <si>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</si>
  <si>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</si>
  <si>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</si>
  <si>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</si>
  <si>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</si>
  <si>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</si>
  <si>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</si>
  <si>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</si>
  <si>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</si>
  <si>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</si>
  <si>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</si>
  <si>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</si>
  <si>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</si>
  <si>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</si>
  <si>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</si>
  <si>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</si>
  <si>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</si>
  <si>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</si>
  <si>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</si>
  <si>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</si>
  <si>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</si>
  <si>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</si>
  <si>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</si>
  <si>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</si>
  <si>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</si>
  <si>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</si>
  <si>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</si>
  <si>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</si>
  <si>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</si>
  <si>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</si>
  <si>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</si>
  <si>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</si>
  <si>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</si>
  <si>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</si>
  <si>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</si>
  <si>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</si>
  <si>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</si>
  <si>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</si>
  <si>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</si>
  <si>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</si>
  <si>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</si>
  <si>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</si>
  <si>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</si>
  <si>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</si>
  <si>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</si>
  <si>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</si>
  <si>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</si>
  <si>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</si>
  <si>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</si>
  <si>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</si>
  <si>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</si>
  <si>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</si>
  <si>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</si>
  <si>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</si>
  <si>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</si>
  <si>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</si>
  <si>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</si>
  <si>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</si>
  <si>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</si>
  <si>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</si>
  <si>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</si>
  <si>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</si>
  <si>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</si>
  <si>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</si>
  <si>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</si>
  <si>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</si>
  <si>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</si>
  <si>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</si>
  <si>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</si>
  <si>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</si>
  <si>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</si>
  <si>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</si>
  <si>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</si>
  <si>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</si>
  <si>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</si>
  <si>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</si>
  <si>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</si>
  <si>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</si>
  <si>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</si>
  <si>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</si>
  <si>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</si>
  <si>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</si>
  <si>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</si>
  <si>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</si>
  <si>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</si>
  <si>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</si>
  <si>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</si>
  <si>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</si>
  <si>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</si>
  <si>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</si>
  <si>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</si>
  <si>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</si>
  <si>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</si>
  <si>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</si>
  <si>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</si>
  <si>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</si>
  <si>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</si>
  <si>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</si>
  <si>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</si>
  <si>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</si>
  <si>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</si>
  <si>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</si>
  <si>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</si>
  <si>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</si>
  <si>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</si>
  <si>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</si>
  <si>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</si>
  <si>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</si>
  <si>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</si>
  <si>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</si>
  <si>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</si>
  <si>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</si>
  <si>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</si>
  <si>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</si>
  <si>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</si>
  <si>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</si>
  <si>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</si>
  <si>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</si>
  <si>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</si>
  <si>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</si>
  <si>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</si>
  <si>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</si>
  <si>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</si>
  <si>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</si>
  <si>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</si>
  <si>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</si>
  <si>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</si>
  <si>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</si>
  <si>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</si>
  <si>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</si>
  <si>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</si>
  <si>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</si>
  <si>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</si>
  <si>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</si>
  <si>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</si>
  <si>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</si>
  <si>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</si>
  <si>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</si>
  <si>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</si>
  <si>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</si>
  <si>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</si>
  <si>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</si>
  <si>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</si>
  <si>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</si>
  <si>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</si>
  <si>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</si>
  <si>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</si>
  <si>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</si>
  <si>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</si>
  <si>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</si>
  <si>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</si>
  <si>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</si>
  <si>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</si>
  <si>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</si>
  <si>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</si>
  <si>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</si>
  <si>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</si>
  <si>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</si>
  <si>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</si>
  <si>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</si>
  <si>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</si>
  <si>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</si>
  <si>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</si>
  <si>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</si>
  <si>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</si>
  <si>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</si>
  <si>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</si>
  <si>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</si>
  <si>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</si>
  <si>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</si>
  <si>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</si>
  <si>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</si>
  <si>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</si>
  <si>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</si>
  <si>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</si>
  <si>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</si>
  <si>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</si>
  <si>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</si>
  <si>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</si>
  <si>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</si>
  <si>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</si>
  <si>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</si>
  <si>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</si>
  <si>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</si>
  <si>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</si>
  <si>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</si>
  <si>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</si>
  <si>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</si>
  <si>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</si>
  <si>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</si>
  <si>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</si>
  <si>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</si>
  <si>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</si>
  <si>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</si>
  <si>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</si>
  <si>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</si>
  <si>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</si>
  <si>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</si>
  <si>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</si>
  <si>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</si>
  <si>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</si>
  <si>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</si>
  <si>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</si>
  <si>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</si>
  <si>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</si>
  <si>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</si>
  <si>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</si>
  <si>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</si>
  <si>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</si>
  <si>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</si>
  <si>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</si>
  <si>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</si>
  <si>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</si>
  <si>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</si>
  <si>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</si>
  <si>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</si>
  <si>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</si>
  <si>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</si>
  <si>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</si>
  <si>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</si>
  <si>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</si>
  <si>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</si>
  <si>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</si>
  <si>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</si>
  <si>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</si>
  <si>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</si>
  <si>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</si>
  <si>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</si>
  <si>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</si>
  <si>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</si>
  <si>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</si>
  <si>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</si>
  <si>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</si>
  <si>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</si>
  <si>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</si>
  <si>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</si>
  <si>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</si>
  <si>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</si>
  <si>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</si>
  <si>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</si>
  <si>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</si>
  <si>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</si>
  <si>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</si>
  <si>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</si>
  <si>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</si>
  <si>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</si>
  <si>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</si>
  <si>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</si>
  <si>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</si>
  <si>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</si>
  <si>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</si>
  <si>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</si>
  <si>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</si>
  <si>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</si>
  <si>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</si>
  <si>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</si>
  <si>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</si>
  <si>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</si>
  <si>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</si>
  <si>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</si>
  <si>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</si>
  <si>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</si>
  <si>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</si>
  <si>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</si>
  <si>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</si>
  <si>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</si>
  <si>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</si>
  <si>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</si>
  <si>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</si>
  <si>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</si>
  <si>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</si>
  <si>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</si>
  <si>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</si>
  <si>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</si>
  <si>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</si>
  <si>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</si>
  <si>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</si>
  <si>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</si>
  <si>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</si>
  <si>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</si>
  <si>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</si>
  <si>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</si>
  <si>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</si>
  <si>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</si>
  <si>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</si>
  <si>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</si>
  <si>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</si>
  <si>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</si>
  <si>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</si>
  <si>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</si>
  <si>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</si>
  <si>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</si>
  <si>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</si>
  <si>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</si>
  <si>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</si>
  <si>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</si>
  <si>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</si>
  <si>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</si>
  <si>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</si>
  <si>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</si>
  <si>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</si>
  <si>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</si>
  <si>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</si>
  <si>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</si>
  <si>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</si>
  <si>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</si>
  <si>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</si>
  <si>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</si>
  <si>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</si>
  <si>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</si>
  <si>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</si>
  <si>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</si>
  <si>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</si>
  <si>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</si>
  <si>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</si>
  <si>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</si>
  <si>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</si>
  <si>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</si>
  <si>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</si>
  <si>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</si>
  <si>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</si>
  <si>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</si>
  <si>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</si>
  <si>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</si>
  <si>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</si>
  <si>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</si>
  <si>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</si>
  <si>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</si>
  <si>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</si>
  <si>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</si>
  <si>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</si>
  <si>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</si>
  <si>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</si>
  <si>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</si>
  <si>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</si>
  <si>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</si>
  <si>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</si>
  <si>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</si>
  <si>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</si>
  <si>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</si>
  <si>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</si>
  <si>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</si>
  <si>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</si>
  <si>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</si>
  <si>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</si>
  <si>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</si>
  <si>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</si>
  <si>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</si>
  <si>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</si>
  <si>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</si>
  <si>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</si>
  <si>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</si>
  <si>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</si>
  <si>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</si>
  <si>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</si>
  <si>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</si>
  <si>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</si>
  <si>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</si>
  <si>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</si>
  <si>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</si>
  <si>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</si>
  <si>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</si>
  <si>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</si>
  <si>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</si>
  <si>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</si>
  <si>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</si>
  <si>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</si>
  <si>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</si>
  <si>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</si>
  <si>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</si>
  <si>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</si>
  <si>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</si>
  <si>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</si>
  <si>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</si>
  <si>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</si>
  <si>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</si>
  <si>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</si>
  <si>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</si>
  <si>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</si>
  <si>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</si>
  <si>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</si>
  <si>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</si>
  <si>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</si>
  <si>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</si>
  <si>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</si>
  <si>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</si>
  <si>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</si>
  <si>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</si>
  <si>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</si>
  <si>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</si>
  <si>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</si>
  <si>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</si>
  <si>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</si>
  <si>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</si>
  <si>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</si>
  <si>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</si>
  <si>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</si>
  <si>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</si>
  <si>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</si>
  <si>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</si>
  <si>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</si>
  <si>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</si>
  <si>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</si>
  <si>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</si>
  <si>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</si>
  <si>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</si>
  <si>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</si>
  <si>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</si>
  <si>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</si>
  <si>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</si>
  <si>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</si>
  <si>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</si>
  <si>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</si>
  <si>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</si>
  <si>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</si>
  <si>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</si>
  <si>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</si>
  <si>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</si>
  <si>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</si>
  <si>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</si>
  <si>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</si>
  <si>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</si>
  <si>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</si>
  <si>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</si>
  <si>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</si>
  <si>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</si>
  <si>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</si>
  <si>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</si>
  <si>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</si>
  <si>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</si>
  <si>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</si>
  <si>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</si>
  <si>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</si>
  <si>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</si>
  <si>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</si>
  <si>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</si>
  <si>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</si>
  <si>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</si>
  <si>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</si>
  <si>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</si>
  <si>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</si>
  <si>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</si>
  <si>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</si>
  <si>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</si>
  <si>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</si>
  <si>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</si>
  <si>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</si>
  <si>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</si>
  <si>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</si>
  <si>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</si>
  <si>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</si>
  <si>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</si>
  <si>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</si>
  <si>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</si>
  <si>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</si>
  <si>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</si>
  <si>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</si>
  <si>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</si>
  <si>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</si>
  <si>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</si>
  <si>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</si>
  <si>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</si>
  <si>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</si>
  <si>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</si>
  <si>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</si>
  <si>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</si>
  <si>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</si>
  <si>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</si>
  <si>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</si>
  <si>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</si>
  <si>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</si>
  <si>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</si>
  <si>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</si>
  <si>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</si>
  <si>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</si>
  <si>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</si>
  <si>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</si>
  <si>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</si>
  <si>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</si>
  <si>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</si>
  <si>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</si>
  <si>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</si>
  <si>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</si>
  <si>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</si>
  <si>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</si>
  <si>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</si>
  <si>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</si>
  <si>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</si>
  <si>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</si>
  <si>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</si>
  <si>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</si>
  <si>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</si>
  <si>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</si>
  <si>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</si>
  <si>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</si>
  <si>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</si>
  <si>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</si>
  <si>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</si>
  <si>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</si>
  <si>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</si>
  <si>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</si>
  <si>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</si>
  <si>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</si>
  <si>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</si>
  <si>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</si>
  <si>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</si>
  <si>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</si>
  <si>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</si>
  <si>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</si>
  <si>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</si>
  <si>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</si>
  <si>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</si>
  <si>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</si>
  <si>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</si>
  <si>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</si>
  <si>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</si>
  <si>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</si>
  <si>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</si>
  <si>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</si>
  <si>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</si>
  <si>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</si>
  <si>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</si>
  <si>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</si>
  <si>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</si>
  <si>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</si>
  <si>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</si>
  <si>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</si>
  <si>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</si>
  <si>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</si>
  <si>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</si>
  <si>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</si>
  <si>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</si>
  <si>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</si>
  <si>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</si>
  <si>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</si>
  <si>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</si>
  <si>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</si>
  <si>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</si>
  <si>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</si>
  <si>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</si>
  <si>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</si>
  <si>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</si>
  <si>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</si>
  <si>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</si>
  <si>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</si>
  <si>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</si>
  <si>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</si>
  <si>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</si>
  <si>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</si>
  <si>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</si>
  <si>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</si>
  <si>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</si>
  <si>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</si>
  <si>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</si>
  <si>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</si>
  <si>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</si>
  <si>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</si>
  <si>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</si>
  <si>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</si>
  <si>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</si>
  <si>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</si>
  <si>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</si>
  <si>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</si>
  <si>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</si>
  <si>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</si>
  <si>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</si>
  <si>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</si>
  <si>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</si>
  <si>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</si>
  <si>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</si>
  <si>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</si>
  <si>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</si>
  <si>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</si>
  <si>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</si>
  <si>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</si>
  <si>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</si>
  <si>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</si>
  <si>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</si>
  <si>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</si>
  <si>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</si>
  <si>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</si>
  <si>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</si>
  <si>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</si>
  <si>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</si>
  <si>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</si>
  <si>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</si>
  <si>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</si>
  <si>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</si>
  <si>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</si>
  <si>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</si>
  <si>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</si>
  <si>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</si>
  <si>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</si>
  <si>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</si>
  <si>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</si>
  <si>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</si>
  <si>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</si>
  <si>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</si>
  <si>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</si>
  <si>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</si>
  <si>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</si>
  <si>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</si>
  <si>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</si>
  <si>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</si>
  <si>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</si>
  <si>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</si>
  <si>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</si>
  <si>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</si>
  <si>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</si>
  <si>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</si>
  <si>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</si>
  <si>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</si>
  <si>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</si>
  <si>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</si>
  <si>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</si>
  <si>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</si>
  <si>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</si>
  <si>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</si>
  <si>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</si>
  <si>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</si>
  <si>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</si>
  <si>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</si>
  <si>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</si>
  <si>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</si>
  <si>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</si>
  <si>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</si>
  <si>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</si>
  <si>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</si>
  <si>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</si>
  <si>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</si>
  <si>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</si>
  <si>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</si>
  <si>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</si>
  <si>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</si>
  <si>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</si>
  <si>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</si>
  <si>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</si>
  <si>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</si>
  <si>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</si>
  <si>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</si>
  <si>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</si>
  <si>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</si>
  <si>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</si>
  <si>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</si>
  <si>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</si>
  <si>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</si>
  <si>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</si>
  <si>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</si>
  <si>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</si>
  <si>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</si>
  <si>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</si>
  <si>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</si>
  <si>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</si>
  <si>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</si>
  <si>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</si>
  <si>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</si>
  <si>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</si>
  <si>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</si>
  <si>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</si>
  <si>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</si>
  <si>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</si>
  <si>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</si>
  <si>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</si>
  <si>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</si>
  <si>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</si>
  <si>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</si>
  <si>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</si>
  <si>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</si>
  <si>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</si>
  <si>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</si>
  <si>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</si>
  <si>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</si>
  <si>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</si>
  <si>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</si>
  <si>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</si>
  <si>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</si>
  <si>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</si>
  <si>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</si>
  <si>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</si>
  <si>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</si>
  <si>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</si>
  <si>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</si>
  <si>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</si>
  <si>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</si>
  <si>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</si>
  <si>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</si>
  <si>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</si>
  <si>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</si>
  <si>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</si>
  <si>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</si>
  <si>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</si>
  <si>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</si>
  <si>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</si>
  <si>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</si>
  <si>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</si>
  <si>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</si>
  <si>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</si>
  <si>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</si>
  <si>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</si>
  <si>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</si>
  <si>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</si>
  <si>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</si>
  <si>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</si>
  <si>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</si>
  <si>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</si>
  <si>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</si>
  <si>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</si>
  <si>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</si>
  <si>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</si>
  <si>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</si>
  <si>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</si>
  <si>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</si>
  <si>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</si>
  <si>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</si>
  <si>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</si>
  <si>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</si>
  <si>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</si>
  <si>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</si>
  <si>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</si>
  <si>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</si>
  <si>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</si>
  <si>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</si>
  <si>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</si>
  <si>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</si>
  <si>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</si>
  <si>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</si>
  <si>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</si>
  <si>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</si>
  <si>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</si>
  <si>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</si>
  <si>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</si>
  <si>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</si>
  <si>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</si>
  <si>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</si>
  <si>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</si>
  <si>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</si>
  <si>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</si>
  <si>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</si>
  <si>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</si>
  <si>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</si>
  <si>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</si>
  <si>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</si>
  <si>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</si>
  <si>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</si>
  <si>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</si>
  <si>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</si>
  <si>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</si>
  <si>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</si>
  <si>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</si>
  <si>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</si>
  <si>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</si>
  <si>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</si>
  <si>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</si>
  <si>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</si>
  <si>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</si>
  <si>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</si>
  <si>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</si>
  <si>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</si>
  <si>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</si>
  <si>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</si>
  <si>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</si>
  <si>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</si>
  <si>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</si>
  <si>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</si>
  <si>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</si>
  <si>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</si>
  <si>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</si>
  <si>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</si>
  <si>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</si>
  <si>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</si>
  <si>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</si>
  <si>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</si>
  <si>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</si>
  <si>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</si>
  <si>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</si>
  <si>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</si>
  <si>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</si>
  <si>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</si>
  <si>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</si>
  <si>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</si>
  <si>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</si>
  <si>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</si>
  <si>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</si>
  <si>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</si>
  <si>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</si>
  <si>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</si>
  <si>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</si>
  <si>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</si>
  <si>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</si>
  <si>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</si>
  <si>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</si>
  <si>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</si>
  <si>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</si>
  <si>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</si>
  <si>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</si>
  <si>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</si>
  <si>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</si>
  <si>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</si>
  <si>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</si>
  <si>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</si>
  <si>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</si>
  <si>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</si>
  <si>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</si>
  <si>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</si>
  <si>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</si>
  <si>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</si>
  <si>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</si>
  <si>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</si>
  <si>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</si>
  <si>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</si>
  <si>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</si>
  <si>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</si>
  <si>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</si>
  <si>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</si>
  <si>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</si>
  <si>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</si>
  <si>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</si>
  <si>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</si>
  <si>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</si>
  <si>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</si>
  <si>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</si>
  <si>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</si>
  <si>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</si>
  <si>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</si>
  <si>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</si>
  <si>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</si>
  <si>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</si>
  <si>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</si>
  <si>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</si>
  <si>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</si>
  <si>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</si>
  <si>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</si>
  <si>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</si>
  <si>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</si>
  <si>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</si>
  <si>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</si>
  <si>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</si>
  <si>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</si>
  <si>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</si>
  <si>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</si>
  <si>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</si>
  <si>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</si>
  <si>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</si>
  <si>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</si>
  <si>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</si>
  <si>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</si>
  <si>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</si>
  <si>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</si>
  <si>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</si>
  <si>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</si>
  <si>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</si>
  <si>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</si>
  <si>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</si>
  <si>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</si>
  <si>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</si>
  <si>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</si>
  <si>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</si>
  <si>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</si>
  <si>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</si>
  <si>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</si>
  <si>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</si>
  <si>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</si>
  <si>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</si>
  <si>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</si>
  <si>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</si>
  <si>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</si>
  <si>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</si>
  <si>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</si>
  <si>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</si>
  <si>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</si>
  <si>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</si>
  <si>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</si>
  <si>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</si>
  <si>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</si>
  <si>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</si>
  <si>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</si>
  <si>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</si>
  <si>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</si>
  <si>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</si>
  <si>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</si>
  <si>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</si>
  <si>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</si>
  <si>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</si>
  <si>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</si>
  <si>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</si>
  <si>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</si>
  <si>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</si>
  <si>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</si>
  <si>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</si>
  <si>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</si>
  <si>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</si>
  <si>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</si>
  <si>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</si>
  <si>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</si>
  <si>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</si>
  <si>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</si>
  <si>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</si>
  <si>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</si>
  <si>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</si>
  <si>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</si>
  <si>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</si>
  <si>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</si>
  <si>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</si>
  <si>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</si>
  <si>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</si>
  <si>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</si>
  <si>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</si>
  <si>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</si>
  <si>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</si>
  <si>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</si>
  <si>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</si>
  <si>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</si>
  <si>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</si>
  <si>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</si>
  <si>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</si>
  <si>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</si>
  <si>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</si>
  <si>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</si>
  <si>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</si>
  <si>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</si>
  <si>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</si>
  <si>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</si>
  <si>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</si>
  <si>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</si>
  <si>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</si>
  <si>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</si>
  <si>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</si>
  <si>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</si>
  <si>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</si>
  <si>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</si>
  <si>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</si>
  <si>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</si>
  <si>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</si>
  <si>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</si>
  <si>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</si>
  <si>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</si>
  <si>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</si>
  <si>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</si>
  <si>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</si>
  <si>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</si>
  <si>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</si>
  <si>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</si>
  <si>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</si>
  <si>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</si>
  <si>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</si>
  <si>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</si>
  <si>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</si>
  <si>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</si>
  <si>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</si>
  <si>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</si>
  <si>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</si>
  <si>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</si>
  <si>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</si>
  <si>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</si>
  <si>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</si>
  <si>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</si>
  <si>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</si>
  <si>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</si>
  <si>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</si>
  <si>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</si>
  <si>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</si>
  <si>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</si>
  <si>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</si>
  <si>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</si>
  <si>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</si>
  <si>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</si>
  <si>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</si>
  <si>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</si>
  <si>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</si>
  <si>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</si>
  <si>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</si>
  <si>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</si>
  <si>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</si>
  <si>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</si>
  <si>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</si>
  <si>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</si>
  <si>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</si>
  <si>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</si>
  <si>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</si>
  <si>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</si>
  <si>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</si>
  <si>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</si>
  <si>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</si>
  <si>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</si>
  <si>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</si>
  <si>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</si>
  <si>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</si>
  <si>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</si>
  <si>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</si>
  <si>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</si>
  <si>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</si>
  <si>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</si>
  <si>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</si>
  <si>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</si>
  <si>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</si>
  <si>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</si>
  <si>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</si>
  <si>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</si>
  <si>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</si>
  <si>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</si>
  <si>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</si>
  <si>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</si>
  <si>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</si>
  <si>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</si>
  <si>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</si>
  <si>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</si>
  <si>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</si>
  <si>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</si>
  <si>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</si>
  <si>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</si>
  <si>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</si>
  <si>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</si>
  <si>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</si>
  <si>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</si>
  <si>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</si>
  <si>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</si>
  <si>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</si>
  <si>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</si>
  <si>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</si>
  <si>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</si>
  <si>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</si>
  <si>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</si>
  <si>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</si>
  <si>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</si>
  <si>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</si>
  <si>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</si>
  <si>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</si>
  <si>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</si>
  <si>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</si>
  <si>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</si>
  <si>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</si>
  <si>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</si>
  <si>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</si>
  <si>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</si>
  <si>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</si>
  <si>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</si>
  <si>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</si>
  <si>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</si>
  <si>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</si>
  <si>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</si>
  <si>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</si>
  <si>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</si>
  <si>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</si>
  <si>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</si>
  <si>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</si>
  <si>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</si>
  <si>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</si>
  <si>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</si>
  <si>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</si>
  <si>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</si>
  <si>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</si>
  <si>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</si>
  <si>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</si>
  <si>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</si>
  <si>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</si>
  <si>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</si>
  <si>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</si>
  <si>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</si>
  <si>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</si>
  <si>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</si>
  <si>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</si>
  <si>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</si>
  <si>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</si>
  <si>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</si>
  <si>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</si>
  <si>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</si>
  <si>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</si>
  <si>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</si>
  <si>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</si>
  <si>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</si>
  <si>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</si>
  <si>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</si>
  <si>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</si>
  <si>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</si>
  <si>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</si>
  <si>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</si>
  <si>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</si>
  <si>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</si>
  <si>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</si>
  <si>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</si>
  <si>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</si>
  <si>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</si>
  <si>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</si>
  <si>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</si>
  <si>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</si>
  <si>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</si>
  <si>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</si>
  <si>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</si>
  <si>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</si>
  <si>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</si>
  <si>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</si>
  <si>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</si>
  <si>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</si>
  <si>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</si>
  <si>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</si>
  <si>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</si>
  <si>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</si>
  <si>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</si>
  <si>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</si>
  <si>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</si>
  <si>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</si>
  <si>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</si>
  <si>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</si>
  <si>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</si>
  <si>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</si>
  <si>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</si>
  <si>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</si>
  <si>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</si>
  <si>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</si>
  <si>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</si>
  <si>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</si>
  <si>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</si>
  <si>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</si>
  <si>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</si>
  <si>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</si>
  <si>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</si>
  <si>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</si>
  <si>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</si>
  <si>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</si>
  <si>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</si>
  <si>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</si>
  <si>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</si>
  <si>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</si>
  <si>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</si>
  <si>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</si>
  <si>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</si>
  <si>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</si>
  <si>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</si>
  <si>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</si>
  <si>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</si>
  <si>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</si>
  <si>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</si>
  <si>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</si>
  <si>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</si>
  <si>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</si>
  <si>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</si>
  <si>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</si>
  <si>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</si>
  <si>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</si>
  <si>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</si>
  <si>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</si>
  <si>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</si>
  <si>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</si>
  <si>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</si>
  <si>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</si>
  <si>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</si>
  <si>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</si>
  <si>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</si>
  <si>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</si>
  <si>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</si>
  <si>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</si>
  <si>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</si>
  <si>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</si>
  <si>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</si>
  <si>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</si>
  <si>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</si>
  <si>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</si>
  <si>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</si>
  <si>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</si>
  <si>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</si>
  <si>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</si>
  <si>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</si>
  <si>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</si>
  <si>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</si>
  <si>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</si>
  <si>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</si>
  <si>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</si>
  <si>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</si>
  <si>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</si>
  <si>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</si>
  <si>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</si>
  <si>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</si>
  <si>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</si>
  <si>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</si>
  <si>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</si>
  <si>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</si>
  <si>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</si>
  <si>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</si>
  <si>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</si>
  <si>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</si>
  <si>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</si>
  <si>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</si>
  <si>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</si>
  <si>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</si>
  <si>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</si>
  <si>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</si>
  <si>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</si>
  <si>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</si>
  <si>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</si>
  <si>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</si>
  <si>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</si>
  <si>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</si>
  <si>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</si>
  <si>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</si>
  <si>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</si>
  <si>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</si>
  <si>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</si>
  <si>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</si>
  <si>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</si>
  <si>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</si>
  <si>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</si>
  <si>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</si>
  <si>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</si>
  <si>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</si>
  <si>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</si>
  <si>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</si>
  <si>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</si>
  <si>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</si>
  <si>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</si>
  <si>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</si>
  <si>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</si>
  <si>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</si>
  <si>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</si>
  <si>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</si>
  <si>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</si>
  <si>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</si>
  <si>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</si>
  <si>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</si>
  <si>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</si>
  <si>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</si>
  <si>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</si>
  <si>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</si>
  <si>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</si>
  <si>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</si>
  <si>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</si>
  <si>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</si>
  <si>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</si>
  <si>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</si>
  <si>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</si>
  <si>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</si>
  <si>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</si>
  <si>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</si>
  <si>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</si>
  <si>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</si>
  <si>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</si>
  <si>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</si>
  <si>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</si>
  <si>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</si>
  <si>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</si>
  <si>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</si>
  <si>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</si>
  <si>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</si>
  <si>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</si>
  <si>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</si>
  <si>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</si>
  <si>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</si>
  <si>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</si>
  <si>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</si>
  <si>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</si>
  <si>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</si>
  <si>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</si>
  <si>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</si>
  <si>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</si>
  <si>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</si>
  <si>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</si>
  <si>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</si>
  <si>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</si>
  <si>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</si>
  <si>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</si>
  <si>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</si>
  <si>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</si>
  <si>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</si>
  <si>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</si>
  <si>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</si>
  <si>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</si>
  <si>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</si>
  <si>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</si>
  <si>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</si>
  <si>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</si>
  <si>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</si>
  <si>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</si>
  <si>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</si>
  <si>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</si>
  <si>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</si>
  <si>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</si>
  <si>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</si>
  <si>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</si>
  <si>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</si>
  <si>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</si>
  <si>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</si>
  <si>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</si>
  <si>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</si>
  <si>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</si>
  <si>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</si>
  <si>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</si>
  <si>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</si>
  <si>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</si>
  <si>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</si>
  <si>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</si>
  <si>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</si>
  <si>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</si>
  <si>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</si>
  <si>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</si>
  <si>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</si>
  <si>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</si>
  <si>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</si>
  <si>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</si>
  <si>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</si>
  <si>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</si>
  <si>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</si>
  <si>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</si>
  <si>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</si>
  <si>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</si>
  <si>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</si>
  <si>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</si>
  <si>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</si>
  <si>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</si>
  <si>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</si>
  <si>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</si>
  <si>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</si>
  <si>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</si>
  <si>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</si>
  <si>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</si>
  <si>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</si>
  <si>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</si>
  <si>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</si>
  <si>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</si>
  <si>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</si>
  <si>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</si>
  <si>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</si>
  <si>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</si>
  <si>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</si>
  <si>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</si>
  <si>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</si>
  <si>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</si>
  <si>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</si>
  <si>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</si>
  <si>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</si>
  <si>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</si>
  <si>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</si>
  <si>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</si>
  <si>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</si>
  <si>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</si>
  <si>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</si>
  <si>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</si>
  <si>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</si>
  <si>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</si>
  <si>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</si>
  <si>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</si>
  <si>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</si>
  <si>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</si>
  <si>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</si>
  <si>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</si>
  <si>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</si>
  <si>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</si>
  <si>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</si>
  <si>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</si>
  <si>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</si>
  <si>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</si>
  <si>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</si>
  <si>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</si>
  <si>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</si>
  <si>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</si>
  <si>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</si>
  <si>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</si>
  <si>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</si>
  <si>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</si>
  <si>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</si>
  <si>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</si>
  <si>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</si>
  <si>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</si>
  <si>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</si>
  <si>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</si>
  <si>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</si>
  <si>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</si>
  <si>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</si>
  <si>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</si>
  <si>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</si>
  <si>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</si>
  <si>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</si>
  <si>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</si>
  <si>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</si>
  <si>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</si>
  <si>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</si>
  <si>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</si>
  <si>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</si>
  <si>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</si>
  <si>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</si>
  <si>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</si>
  <si>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</si>
  <si>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</si>
  <si>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</si>
  <si>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</si>
  <si>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</si>
  <si>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</si>
  <si>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</si>
  <si>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</si>
  <si>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</si>
  <si>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</si>
  <si>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</si>
  <si>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</si>
  <si>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</si>
  <si>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</si>
  <si>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</si>
  <si>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</si>
  <si>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</si>
  <si>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</si>
  <si>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</si>
  <si>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</si>
  <si>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</si>
  <si>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</si>
  <si>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</si>
  <si>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</si>
  <si>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</si>
  <si>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</si>
  <si>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</si>
  <si>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</si>
  <si>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</si>
  <si>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</si>
  <si>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</si>
  <si>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</si>
  <si>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</si>
  <si>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</si>
  <si>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</si>
  <si>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</si>
  <si>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</si>
  <si>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</si>
  <si>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</si>
  <si>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</si>
  <si>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</si>
  <si>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</si>
  <si>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</si>
  <si>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</si>
  <si>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</si>
  <si>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</si>
  <si>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</si>
  <si>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</si>
  <si>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</si>
  <si>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</si>
  <si>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</si>
  <si>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</si>
  <si>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</si>
  <si>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</si>
  <si>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</si>
  <si>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</si>
  <si>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</si>
  <si>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</si>
  <si>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</si>
  <si>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</si>
  <si>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</si>
  <si>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</si>
  <si>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</si>
  <si>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</si>
  <si>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</si>
  <si>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</si>
  <si>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</si>
  <si>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</si>
  <si>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</si>
  <si>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</si>
  <si>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</si>
  <si>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</si>
  <si>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</si>
  <si>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</si>
  <si>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</si>
  <si>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</si>
  <si>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</si>
  <si>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</si>
  <si>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</si>
  <si>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</si>
  <si>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</si>
  <si>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</si>
  <si>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</si>
  <si>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</si>
  <si>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</si>
  <si>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</si>
  <si>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</si>
  <si>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</si>
  <si>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</si>
  <si>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</si>
  <si>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</si>
  <si>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</si>
  <si>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</si>
  <si>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</si>
  <si>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</si>
  <si>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</si>
  <si>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</si>
  <si>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</si>
  <si>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</si>
  <si>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</si>
  <si>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</si>
  <si>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</si>
  <si>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</si>
  <si>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</si>
  <si>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</si>
  <si>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</si>
  <si>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</si>
  <si>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</si>
  <si>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</si>
  <si>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</si>
  <si>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</si>
  <si>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</si>
  <si>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</si>
  <si>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</si>
  <si>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</si>
  <si>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</si>
  <si>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</si>
  <si>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</si>
  <si>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</si>
  <si>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</si>
  <si>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</si>
  <si>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</si>
  <si>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</si>
  <si>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</si>
  <si>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</si>
  <si>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</si>
  <si>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</si>
  <si>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</si>
  <si>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</si>
  <si>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</si>
  <si>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</si>
  <si>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</si>
  <si>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</si>
  <si>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</si>
  <si>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</si>
  <si>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</si>
  <si>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</si>
  <si>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</si>
  <si>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</si>
  <si>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</si>
  <si>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</si>
  <si>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</si>
  <si>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</si>
  <si>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</si>
  <si>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</si>
  <si>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</si>
  <si>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</si>
  <si>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</si>
  <si>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</si>
  <si>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</si>
  <si>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</si>
  <si>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</si>
  <si>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</si>
  <si>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</si>
  <si>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</si>
  <si>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</si>
  <si>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</si>
  <si>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</si>
  <si>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</si>
  <si>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</si>
  <si>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</si>
  <si>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</si>
  <si>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</si>
  <si>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</si>
  <si>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</si>
  <si>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</si>
  <si>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</si>
  <si>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</si>
  <si>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</si>
  <si>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</si>
  <si>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</si>
  <si>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</si>
  <si>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</si>
  <si>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</si>
  <si>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</si>
  <si>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</si>
  <si>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</si>
  <si>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</si>
  <si>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</si>
  <si>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</si>
  <si>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</si>
  <si>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</si>
  <si>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</si>
  <si>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</si>
  <si>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</si>
  <si>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</si>
  <si>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</si>
  <si>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</si>
  <si>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</si>
  <si>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</si>
  <si>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</si>
  <si>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</si>
  <si>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</si>
  <si>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</si>
  <si>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</si>
  <si>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</si>
  <si>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</si>
  <si>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</si>
  <si>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</si>
  <si>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</si>
  <si>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</si>
  <si>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</si>
  <si>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</si>
  <si>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</si>
  <si>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</si>
  <si>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</si>
  <si>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</si>
  <si>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</si>
  <si>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</si>
  <si>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</si>
  <si>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</si>
  <si>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</si>
  <si>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</si>
  <si>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</si>
  <si>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</si>
  <si>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</si>
  <si>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</si>
  <si>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</si>
  <si>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</si>
  <si>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</si>
  <si>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</si>
  <si>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</si>
  <si>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</si>
  <si>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</si>
  <si>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</si>
  <si>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</si>
  <si>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</si>
  <si>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</si>
  <si>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</si>
  <si>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</si>
  <si>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</si>
  <si>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</si>
  <si>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</si>
  <si>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</si>
  <si>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</si>
  <si>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</si>
  <si>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</si>
  <si>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</si>
  <si>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</si>
  <si>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</si>
  <si>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</si>
  <si>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</si>
  <si>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</si>
  <si>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</si>
  <si>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</si>
  <si>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</si>
  <si>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</si>
  <si>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</si>
  <si>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</si>
  <si>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</si>
  <si>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</si>
  <si>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</si>
  <si>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</si>
  <si>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</si>
  <si>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</si>
  <si>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</si>
  <si>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</si>
  <si>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</si>
  <si>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</si>
  <si>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</si>
  <si>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</si>
  <si>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</si>
  <si>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</si>
  <si>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</si>
  <si>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</si>
  <si>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</si>
  <si>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</si>
  <si>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</si>
  <si>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</si>
  <si>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</si>
  <si>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</si>
  <si>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</si>
  <si>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</si>
  <si>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</si>
  <si>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</si>
  <si>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</si>
  <si>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</si>
  <si>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</si>
  <si>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</si>
  <si>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</si>
  <si>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</si>
  <si>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</si>
  <si>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</si>
  <si>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</si>
  <si>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</si>
  <si>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</si>
  <si>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</si>
  <si>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</si>
  <si>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</si>
  <si>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</si>
  <si>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</si>
  <si>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</si>
  <si>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</si>
  <si>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</si>
  <si>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</si>
  <si>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</si>
  <si>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</si>
  <si>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</si>
  <si>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</si>
  <si>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</si>
  <si>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</si>
  <si>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</si>
  <si>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</si>
  <si>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</si>
  <si>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</si>
  <si>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</si>
  <si>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</si>
  <si>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</si>
  <si>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</si>
  <si>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</si>
  <si>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</si>
  <si>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</si>
  <si>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</si>
  <si>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</si>
  <si>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</si>
  <si>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</si>
  <si>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</si>
  <si>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</si>
  <si>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</si>
  <si>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</si>
  <si>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</si>
  <si>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</si>
  <si>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</si>
  <si>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</si>
  <si>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</si>
  <si>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</si>
  <si>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</si>
  <si>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</si>
  <si>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</si>
  <si>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</si>
  <si>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</si>
  <si>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</si>
  <si>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</si>
  <si>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</si>
  <si>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</si>
  <si>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</si>
  <si>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</si>
  <si>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</si>
  <si>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</si>
  <si>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</si>
  <si>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</si>
  <si>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</si>
  <si>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</si>
  <si>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</si>
  <si>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</si>
  <si>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</si>
  <si>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</si>
  <si>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</si>
  <si>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</si>
  <si>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</si>
  <si>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</si>
  <si>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</si>
  <si>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</si>
  <si>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</si>
  <si>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</si>
  <si>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</si>
  <si>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</si>
  <si>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</si>
  <si>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</si>
  <si>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</si>
  <si>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</si>
  <si>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</si>
  <si>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</si>
  <si>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</si>
  <si>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</si>
  <si>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</si>
  <si>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</si>
  <si>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</si>
  <si>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</si>
  <si>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</si>
  <si>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</si>
  <si>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</si>
  <si>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</si>
  <si>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</si>
  <si>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</si>
  <si>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</si>
  <si>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</si>
  <si>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</si>
  <si>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</si>
  <si>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</si>
  <si>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</si>
  <si>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</si>
  <si>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</si>
  <si>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</si>
  <si>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</si>
  <si>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</si>
  <si>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</si>
  <si>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</si>
  <si>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</si>
  <si>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</si>
  <si>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</si>
  <si>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</si>
  <si>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</si>
  <si>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</si>
  <si>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</si>
  <si>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</si>
  <si>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</si>
  <si>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</si>
  <si>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</si>
  <si>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</si>
  <si>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</si>
  <si>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</si>
  <si>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</si>
  <si>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</si>
  <si>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</si>
  <si>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</si>
  <si>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</si>
  <si>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</si>
  <si>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</si>
  <si>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</si>
  <si>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</si>
  <si>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</si>
  <si>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</si>
  <si>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</si>
  <si>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</si>
  <si>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</si>
  <si>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</si>
  <si>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</si>
  <si>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</si>
  <si>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</si>
  <si>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</si>
  <si>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</si>
  <si>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</si>
  <si>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</si>
  <si>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</si>
  <si>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</si>
  <si>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</si>
  <si>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</si>
  <si>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</si>
  <si>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</si>
  <si>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</si>
  <si>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</si>
  <si>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</si>
  <si>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</si>
  <si>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</si>
  <si>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</si>
  <si>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</si>
  <si>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</si>
  <si>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</si>
  <si>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</si>
  <si>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</si>
  <si>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</si>
  <si>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</si>
  <si>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</si>
  <si>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</si>
  <si>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</si>
  <si>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</si>
  <si>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</si>
  <si>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</si>
  <si>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</si>
  <si>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</si>
  <si>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</si>
  <si>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</si>
  <si>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</si>
  <si>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</si>
  <si>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</si>
  <si>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</si>
  <si>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</si>
  <si>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</si>
  <si>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</si>
  <si>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</si>
  <si>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</si>
  <si>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</si>
  <si>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</si>
  <si>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</si>
  <si>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</si>
  <si>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</si>
  <si>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</si>
  <si>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</si>
  <si>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</si>
  <si>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</si>
  <si>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</si>
  <si>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</si>
  <si>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</si>
  <si>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</si>
  <si>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</si>
  <si>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</si>
  <si>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</si>
  <si>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</si>
  <si>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</si>
  <si>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</si>
  <si>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</si>
  <si>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</si>
  <si>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</si>
  <si>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</si>
  <si>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</si>
  <si>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</si>
  <si>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</si>
  <si>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</si>
  <si>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</si>
  <si>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</si>
  <si>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</si>
  <si>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</si>
  <si>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</si>
  <si>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</si>
  <si>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</si>
  <si>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</si>
  <si>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</si>
  <si>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</si>
  <si>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</si>
  <si>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</si>
  <si>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</si>
  <si>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</si>
  <si>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</si>
  <si>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</si>
  <si>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</si>
  <si>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</si>
  <si>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</si>
  <si>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</si>
  <si>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</si>
  <si>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</si>
  <si>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</si>
  <si>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</si>
  <si>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</si>
  <si>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</si>
  <si>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</si>
  <si>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</si>
  <si>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</si>
  <si>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</si>
  <si>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</si>
  <si>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</si>
  <si>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</si>
  <si>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</si>
  <si>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</si>
  <si>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</si>
  <si>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</si>
  <si>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</si>
  <si>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</si>
  <si>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</si>
  <si>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</si>
  <si>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</si>
  <si>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</si>
  <si>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</si>
  <si>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</si>
  <si>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</si>
  <si>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</si>
  <si>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</si>
  <si>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</si>
  <si>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</si>
  <si>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</si>
  <si>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</si>
  <si>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</si>
  <si>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</si>
  <si>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</si>
  <si>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</si>
  <si>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</si>
  <si>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</si>
  <si>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</si>
  <si>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</si>
  <si>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</si>
  <si>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</si>
  <si>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</si>
  <si>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</si>
  <si>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</si>
  <si>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</si>
  <si>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</si>
  <si>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</si>
  <si>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</si>
  <si>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</si>
  <si>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</si>
  <si>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</si>
  <si>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</si>
  <si>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</si>
  <si>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</si>
  <si>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</si>
  <si>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</si>
  <si>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</si>
  <si>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</si>
  <si>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</si>
  <si>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</si>
  <si>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</si>
  <si>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</si>
  <si>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</si>
  <si>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</si>
  <si>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</si>
  <si>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</si>
  <si>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</si>
  <si>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</si>
  <si>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</si>
  <si>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</si>
  <si>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</si>
  <si>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</si>
  <si>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</si>
  <si>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</si>
  <si>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</si>
  <si>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</si>
  <si>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</si>
  <si>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</si>
  <si>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</si>
  <si>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</si>
  <si>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</si>
  <si>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</si>
  <si>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</si>
  <si>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</si>
  <si>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</si>
  <si>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</si>
  <si>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</si>
  <si>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</si>
  <si>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</si>
  <si>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</si>
  <si>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</si>
  <si>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</si>
  <si>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</si>
  <si>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</si>
  <si>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</si>
  <si>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</si>
  <si>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</si>
  <si>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</si>
  <si>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</si>
  <si>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</si>
  <si>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</si>
  <si>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</si>
  <si>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</si>
  <si>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</si>
  <si>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</si>
  <si>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</si>
  <si>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</si>
  <si>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</si>
  <si>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</si>
  <si>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</si>
  <si>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</si>
  <si>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</si>
  <si>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</si>
  <si>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</si>
  <si>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</si>
  <si>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</si>
  <si>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</si>
  <si>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</si>
  <si>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</si>
  <si>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</si>
  <si>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</si>
  <si>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</si>
  <si>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</si>
  <si>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</si>
  <si>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</si>
  <si>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</si>
  <si>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</si>
  <si>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</si>
  <si>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</si>
  <si>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</si>
  <si>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</si>
  <si>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</si>
  <si>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</si>
  <si>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</si>
  <si>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</si>
  <si>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</si>
  <si>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</si>
  <si>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</si>
  <si>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</si>
  <si>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</si>
  <si>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</si>
  <si>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</si>
  <si>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</si>
  <si>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</si>
  <si>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</si>
  <si>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</si>
  <si>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</si>
  <si>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</si>
  <si>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</si>
  <si>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</si>
  <si>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</si>
  <si>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</si>
  <si>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</si>
  <si>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</si>
  <si>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</si>
  <si>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</si>
  <si>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</si>
  <si>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</si>
  <si>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</si>
  <si>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</si>
  <si>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</si>
  <si>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</si>
  <si>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</si>
  <si>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</si>
  <si>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</si>
  <si>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</si>
  <si>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</si>
  <si>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</si>
  <si>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</si>
  <si>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</si>
  <si>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</si>
  <si>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</si>
  <si>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</si>
  <si>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</si>
  <si>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</si>
  <si>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</si>
  <si>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</si>
  <si>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</si>
  <si>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</si>
  <si>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</si>
  <si>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</si>
  <si>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</si>
  <si>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</si>
  <si>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</si>
  <si>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</si>
  <si>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</si>
  <si>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</si>
  <si>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</si>
  <si>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</si>
  <si>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</si>
  <si>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</si>
  <si>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</si>
  <si>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</si>
  <si>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</si>
  <si>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</si>
  <si>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</si>
  <si>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</si>
  <si>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</si>
  <si>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</si>
  <si>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</si>
  <si>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</si>
  <si>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</si>
  <si>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</si>
  <si>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</si>
  <si>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</si>
  <si>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</si>
  <si>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</si>
  <si>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</si>
  <si>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</si>
  <si>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</si>
  <si>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</si>
  <si>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</si>
  <si>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</si>
  <si>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</si>
  <si>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</si>
  <si>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</si>
  <si>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</si>
  <si>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</si>
  <si>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</si>
  <si>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</si>
  <si>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</si>
  <si>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</si>
  <si>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</si>
  <si>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</si>
  <si>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</si>
  <si>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</si>
  <si>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</si>
  <si>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</si>
  <si>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</si>
  <si>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</si>
  <si>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</si>
  <si>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</si>
  <si>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</si>
  <si>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</si>
  <si>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</si>
  <si>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</si>
  <si>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</si>
  <si>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</si>
  <si>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</si>
  <si>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</si>
  <si>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</si>
  <si>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</si>
  <si>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</si>
  <si>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</si>
  <si>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</si>
  <si>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</si>
  <si>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</si>
  <si>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</si>
  <si>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</si>
  <si>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</si>
  <si>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</si>
  <si>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</si>
  <si>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</si>
  <si>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</si>
  <si>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</si>
  <si>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</si>
  <si>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</si>
  <si>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</si>
  <si>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</si>
  <si>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</si>
  <si>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</si>
  <si>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</si>
  <si>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</si>
  <si>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</si>
  <si>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</si>
  <si>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</si>
  <si>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</si>
  <si>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</si>
  <si>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</si>
  <si>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</si>
  <si>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</si>
  <si>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</si>
  <si>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</si>
  <si>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</si>
  <si>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</si>
  <si>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</si>
  <si>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</si>
  <si>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</si>
  <si>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</si>
  <si>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</si>
  <si>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</si>
  <si>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</si>
  <si>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</si>
  <si>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</si>
  <si>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</si>
  <si>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</si>
  <si>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</si>
  <si>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</si>
  <si>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</si>
  <si>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</si>
  <si>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</si>
  <si>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</si>
  <si>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</si>
  <si>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</si>
  <si>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</si>
  <si>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</si>
  <si>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</si>
  <si>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</si>
  <si>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</si>
  <si>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</si>
  <si>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</si>
  <si>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</si>
  <si>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</si>
  <si>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</si>
  <si>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</si>
  <si>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</si>
  <si>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</si>
  <si>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</si>
  <si>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</si>
  <si>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</si>
  <si>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</si>
  <si>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</si>
  <si>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</si>
  <si>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</si>
  <si>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</si>
  <si>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</si>
  <si>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</si>
  <si>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</si>
  <si>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</si>
  <si>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</si>
  <si>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</si>
  <si>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</si>
  <si>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</si>
  <si>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</si>
  <si>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</si>
  <si>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</si>
  <si>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</si>
  <si>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</si>
  <si>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</si>
  <si>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</si>
  <si>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</si>
  <si>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</si>
  <si>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</si>
  <si>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</si>
  <si>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</si>
  <si>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</si>
  <si>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</si>
  <si>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</si>
  <si>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</si>
  <si>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</si>
  <si>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</si>
  <si>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</si>
  <si>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</si>
  <si>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</si>
  <si>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</si>
  <si>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</si>
  <si>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</si>
  <si>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</si>
  <si>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</si>
  <si>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</si>
  <si>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</si>
  <si>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</si>
  <si>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</si>
  <si>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</si>
  <si>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</si>
  <si>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</si>
  <si>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</si>
  <si>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</si>
  <si>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</si>
  <si>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</si>
  <si>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</si>
  <si>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</si>
  <si>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</si>
  <si>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</si>
  <si>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</si>
  <si>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</si>
  <si>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</si>
  <si>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</si>
  <si>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</si>
  <si>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</si>
  <si>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</si>
  <si>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</si>
  <si>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</si>
  <si>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</si>
  <si>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</si>
  <si>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</si>
  <si>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</si>
  <si>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</si>
  <si>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</si>
  <si>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</si>
  <si>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</si>
  <si>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</si>
  <si>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</si>
  <si>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</si>
  <si>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</si>
  <si>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</si>
  <si>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</si>
  <si>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</si>
  <si>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</si>
  <si>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</si>
  <si>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</si>
  <si>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</si>
  <si>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</si>
  <si>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</si>
  <si>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</si>
  <si>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</si>
  <si>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</si>
  <si>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</si>
  <si>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</si>
  <si>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</si>
  <si>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</si>
  <si>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</si>
  <si>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</si>
  <si>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</si>
  <si>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</si>
  <si>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</si>
  <si>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</si>
  <si>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</si>
  <si>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</si>
  <si>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</si>
  <si>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</si>
  <si>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</si>
  <si>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</si>
  <si>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</si>
  <si>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</si>
  <si>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</si>
  <si>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</si>
  <si>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</si>
  <si>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</si>
  <si>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</si>
  <si>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</si>
  <si>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</si>
  <si>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</si>
  <si>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</si>
  <si>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</si>
  <si>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</si>
  <si>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</si>
  <si>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</si>
  <si>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</si>
  <si>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</si>
  <si>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</si>
  <si>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</si>
  <si>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</si>
  <si>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</si>
  <si>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</si>
  <si>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</si>
  <si>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</si>
  <si>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</si>
  <si>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</si>
  <si>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</si>
  <si>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</si>
  <si>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</si>
  <si>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</si>
  <si>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</si>
  <si>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</si>
  <si>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</si>
  <si>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</si>
  <si>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</si>
  <si>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</si>
  <si>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</si>
  <si>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</si>
  <si>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</si>
  <si>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</si>
  <si>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</si>
  <si>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</si>
  <si>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</si>
  <si>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</si>
  <si>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</si>
  <si>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</si>
  <si>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</si>
  <si>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</si>
  <si>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</si>
  <si>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</si>
  <si>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</si>
  <si>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</si>
  <si>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</si>
  <si>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</si>
  <si>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</si>
  <si>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</si>
  <si>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</si>
  <si>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</si>
  <si>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</si>
  <si>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</si>
  <si>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</si>
  <si>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</si>
  <si>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</si>
  <si>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</si>
  <si>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</si>
  <si>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</si>
  <si>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</si>
  <si>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</si>
  <si>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</si>
  <si>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</si>
  <si>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</si>
  <si>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</si>
  <si>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</si>
  <si>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</si>
  <si>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</si>
  <si>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</si>
  <si>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</si>
  <si>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</si>
  <si>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</si>
  <si>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</si>
  <si>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</si>
  <si>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</si>
  <si>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</si>
  <si>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</si>
  <si>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</si>
  <si>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</si>
  <si>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</si>
  <si>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</si>
  <si>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</si>
  <si>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</si>
  <si>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</si>
  <si>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</si>
  <si>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</si>
  <si>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</si>
  <si>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</si>
  <si>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</si>
  <si>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</si>
  <si>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</si>
  <si>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</si>
  <si>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</si>
  <si>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</si>
  <si>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</si>
  <si>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</si>
  <si>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</si>
  <si>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</si>
  <si>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</si>
  <si>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</si>
  <si>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</si>
  <si>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</si>
  <si>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</si>
  <si>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</si>
  <si>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</si>
  <si>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</si>
  <si>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</si>
  <si>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</si>
  <si>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</si>
  <si>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</si>
  <si>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</si>
  <si>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</si>
  <si>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</si>
  <si>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</si>
  <si>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</si>
  <si>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</si>
  <si>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</si>
  <si>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</si>
  <si>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</si>
  <si>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</si>
  <si>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</si>
  <si>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</si>
  <si>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</si>
  <si>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</si>
  <si>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</si>
  <si>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</si>
  <si>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</si>
  <si>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</si>
  <si>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</si>
  <si>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</si>
  <si>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</si>
  <si>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</si>
  <si>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</si>
  <si>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</si>
  <si>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</si>
  <si>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</si>
  <si>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</si>
  <si>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</si>
  <si>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</si>
  <si>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</si>
  <si>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</si>
  <si>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</si>
  <si>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</si>
  <si>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</si>
  <si>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</si>
  <si>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</si>
  <si>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</si>
  <si>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</si>
  <si>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</si>
  <si>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</si>
  <si>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</si>
  <si>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</si>
  <si>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</si>
  <si>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</si>
  <si>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</si>
  <si>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</si>
  <si>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</si>
  <si>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</si>
  <si>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</si>
  <si>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</si>
  <si>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</si>
  <si>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</si>
  <si>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</si>
  <si>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</si>
  <si>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</si>
  <si>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</si>
  <si>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</si>
  <si>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</si>
  <si>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</si>
  <si>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</si>
  <si>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</si>
  <si>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</si>
  <si>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</si>
  <si>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</si>
  <si>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</si>
  <si>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</si>
  <si>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</si>
  <si>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</si>
  <si>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</si>
  <si>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</si>
  <si>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</si>
  <si>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</si>
  <si>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</si>
  <si>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</si>
  <si>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</si>
  <si>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</si>
  <si>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</si>
  <si>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</si>
  <si>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</si>
  <si>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</si>
  <si>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</si>
  <si>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</si>
  <si>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</si>
  <si>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</si>
  <si>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</si>
  <si>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</si>
  <si>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</si>
  <si>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</si>
  <si>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</si>
  <si>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</si>
  <si>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</si>
  <si>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</si>
  <si>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</si>
  <si>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</si>
  <si>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</si>
  <si>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</si>
  <si>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</si>
  <si>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</si>
  <si>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</si>
  <si>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</si>
  <si>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</si>
  <si>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</si>
  <si>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</si>
  <si>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</si>
  <si>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</si>
  <si>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</si>
  <si>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</si>
  <si>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</si>
  <si>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</si>
  <si>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</si>
  <si>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</si>
  <si>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</si>
  <si>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</si>
  <si>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</si>
  <si>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</si>
  <si>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</si>
  <si>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</si>
  <si>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</si>
  <si>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</si>
  <si>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</si>
  <si>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</si>
  <si>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</si>
  <si>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</si>
  <si>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</si>
  <si>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</si>
  <si>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</si>
  <si>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</si>
  <si>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</si>
  <si>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</si>
  <si>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</si>
  <si>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</si>
  <si>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</si>
  <si>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</si>
  <si>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</si>
  <si>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</si>
  <si>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</si>
  <si>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</si>
  <si>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</si>
  <si>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</si>
  <si>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</si>
  <si>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</si>
  <si>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</si>
  <si>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</si>
  <si>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</si>
  <si>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</si>
  <si>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</si>
  <si>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</si>
  <si>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</si>
  <si>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</si>
  <si>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</si>
  <si>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</si>
  <si>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</si>
  <si>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</si>
  <si>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</si>
  <si>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</si>
  <si>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</si>
  <si>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</si>
  <si>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</si>
  <si>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</si>
  <si>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</si>
  <si>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</si>
  <si>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</si>
  <si>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</si>
  <si>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</si>
  <si>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</si>
  <si>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</si>
  <si>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</si>
  <si>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</si>
  <si>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</si>
  <si>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</si>
  <si>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</si>
  <si>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</si>
  <si>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</si>
  <si>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</si>
  <si>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</si>
  <si>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</si>
  <si>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</si>
  <si>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</si>
  <si>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</si>
  <si>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</si>
  <si>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</si>
  <si>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</si>
  <si>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</si>
  <si>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</si>
  <si>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</si>
  <si>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</si>
  <si>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</si>
  <si>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</si>
  <si>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</si>
  <si>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</si>
  <si>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</si>
  <si>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</si>
  <si>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</si>
  <si>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</si>
  <si>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</si>
  <si>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</si>
  <si>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</si>
  <si>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</si>
  <si>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</si>
  <si>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</si>
  <si>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</si>
  <si>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</si>
  <si>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</si>
  <si>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</si>
  <si>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</si>
  <si>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</si>
  <si>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</si>
  <si>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</si>
  <si>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</si>
  <si>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</si>
  <si>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</si>
  <si>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</si>
  <si>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</si>
  <si>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</si>
  <si>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</si>
  <si>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</si>
  <si>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</si>
  <si>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</si>
  <si>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</si>
  <si>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</si>
  <si>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</si>
  <si>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</si>
  <si>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</si>
  <si>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</si>
  <si>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</si>
  <si>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</si>
  <si>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</si>
  <si>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</si>
  <si>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</si>
  <si>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</si>
  <si>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</si>
  <si>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</si>
  <si>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</si>
  <si>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</si>
  <si>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</si>
  <si>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</si>
  <si>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</si>
  <si>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</si>
  <si>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</si>
  <si>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</si>
  <si>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</si>
  <si>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</si>
  <si>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</si>
  <si>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</si>
  <si>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</si>
  <si>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</si>
  <si>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</si>
  <si>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</si>
  <si>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</si>
  <si>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</si>
  <si>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</si>
  <si>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</si>
  <si>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</si>
  <si>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</si>
  <si>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</si>
  <si>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</si>
  <si>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</si>
  <si>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</si>
  <si>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</si>
  <si>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</si>
  <si>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</si>
  <si>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</si>
  <si>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</si>
  <si>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</si>
  <si>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</si>
  <si>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</si>
  <si>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</si>
  <si>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</si>
  <si>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</si>
  <si>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</si>
  <si>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</si>
  <si>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</si>
  <si>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</si>
  <si>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</si>
  <si>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</si>
  <si>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</si>
  <si>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</si>
  <si>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</si>
  <si>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</si>
  <si>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</si>
  <si>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</si>
  <si>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</si>
  <si>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</si>
  <si>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</si>
  <si>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</si>
  <si>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</si>
  <si>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</si>
  <si>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</si>
  <si>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</si>
  <si>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</si>
  <si>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</si>
  <si>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</si>
  <si>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</si>
  <si>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</si>
  <si>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</si>
  <si>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</si>
  <si>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</si>
  <si>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</si>
  <si>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</si>
  <si>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</si>
  <si>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</si>
  <si>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</si>
  <si>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</si>
  <si>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</si>
  <si>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</si>
  <si>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</si>
  <si>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</si>
  <si>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</si>
  <si>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</si>
  <si>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</si>
  <si>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</si>
  <si>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</si>
  <si>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</si>
  <si>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</si>
  <si>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</si>
  <si>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</si>
  <si>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</si>
  <si>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</si>
  <si>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</si>
  <si>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</si>
  <si>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</si>
  <si>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</si>
  <si>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</si>
  <si>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</si>
  <si>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</si>
  <si>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</si>
  <si>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</si>
  <si>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</si>
  <si>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</si>
  <si>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</si>
  <si>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</si>
  <si>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</si>
  <si>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</si>
  <si>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</si>
  <si>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</si>
  <si>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</si>
  <si>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</si>
  <si>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</si>
  <si>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</si>
  <si>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</si>
  <si>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</si>
  <si>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</si>
  <si>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</si>
  <si>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</si>
  <si>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</si>
  <si>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</si>
  <si>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</si>
  <si>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</si>
  <si>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</si>
  <si>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</si>
  <si>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</si>
  <si>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</si>
  <si>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</si>
  <si>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</si>
  <si>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</si>
  <si>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</si>
  <si>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</si>
  <si>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</si>
  <si>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</si>
  <si>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</si>
  <si>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</si>
  <si>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</si>
  <si>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</si>
  <si>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</si>
  <si>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</si>
  <si>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</si>
  <si>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</si>
  <si>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</si>
  <si>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</si>
  <si>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</si>
  <si>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</si>
  <si>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</si>
  <si>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</si>
  <si>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</si>
  <si>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</si>
  <si>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</si>
  <si>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</si>
  <si>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</si>
  <si>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</si>
  <si>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</si>
  <si>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</si>
  <si>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</si>
  <si>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</si>
  <si>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</si>
  <si>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</si>
  <si>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</si>
  <si>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</si>
  <si>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</si>
  <si>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</si>
  <si>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</si>
  <si>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</si>
  <si>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</si>
  <si>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</si>
  <si>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</si>
  <si>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</si>
  <si>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</si>
  <si>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</si>
  <si>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</si>
  <si>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</si>
  <si>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</si>
  <si>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</si>
  <si>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</si>
  <si>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</si>
  <si>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</si>
  <si>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</si>
  <si>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</si>
  <si>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</si>
  <si>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</si>
  <si>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</si>
  <si>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</si>
  <si>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</si>
  <si>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</si>
  <si>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</si>
  <si>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</si>
  <si>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</si>
  <si>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</si>
  <si>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</si>
  <si>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</si>
  <si>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</si>
  <si>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</si>
  <si>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</si>
  <si>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</si>
  <si>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</si>
  <si>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</si>
  <si>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</si>
  <si>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</si>
  <si>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</si>
  <si>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</si>
  <si>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</si>
  <si>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</si>
  <si>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</si>
  <si>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</si>
  <si>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</si>
  <si>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</si>
  <si>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</si>
  <si>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</si>
  <si>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</si>
  <si>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</si>
  <si>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</si>
  <si>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</si>
  <si>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</si>
  <si>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</si>
  <si>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</si>
  <si>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</si>
  <si>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</si>
  <si>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</si>
  <si>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</si>
  <si>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</si>
  <si>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</si>
  <si>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</si>
  <si>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</si>
  <si>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</si>
  <si>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</si>
  <si>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</si>
  <si>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</si>
  <si>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</si>
  <si>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</si>
  <si>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</si>
  <si>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</si>
  <si>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</si>
  <si>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</si>
  <si>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</si>
  <si>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</si>
  <si>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</si>
  <si>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</si>
  <si>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</si>
  <si>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</si>
  <si>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</si>
  <si>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</si>
  <si>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</si>
  <si>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</si>
  <si>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</si>
  <si>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</si>
  <si>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</si>
  <si>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</si>
  <si>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</si>
  <si>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</si>
  <si>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</si>
  <si>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</si>
  <si>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</si>
  <si>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</si>
  <si>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</si>
  <si>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</si>
  <si>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</si>
  <si>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</si>
  <si>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</si>
  <si>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</si>
  <si>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</si>
  <si>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</si>
  <si>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</si>
  <si>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</si>
  <si>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</si>
  <si>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</si>
  <si>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</si>
  <si>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</si>
  <si>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</si>
  <si>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</si>
  <si>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</si>
  <si>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</si>
  <si>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</si>
  <si>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</si>
  <si>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</si>
  <si>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</si>
  <si>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</si>
  <si>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</si>
  <si>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</si>
  <si>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</si>
  <si>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</si>
  <si>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</si>
  <si>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</si>
  <si>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</si>
  <si>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</si>
  <si>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</si>
  <si>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</si>
  <si>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</si>
  <si>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</si>
  <si>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</si>
  <si>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</si>
  <si>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</si>
  <si>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</si>
  <si>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</si>
  <si>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</si>
  <si>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</si>
  <si>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</si>
  <si>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</si>
  <si>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</si>
  <si>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</si>
  <si>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</si>
  <si>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</si>
  <si>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</si>
  <si>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</si>
  <si>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</si>
  <si>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</si>
  <si>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</si>
  <si>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</si>
  <si>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</si>
  <si>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</si>
  <si>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</si>
  <si>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</si>
  <si>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</si>
  <si>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</si>
  <si>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</si>
  <si>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</si>
  <si>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</si>
  <si>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</si>
  <si>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</si>
  <si>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</si>
  <si>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</si>
  <si>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</si>
  <si>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</si>
  <si>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</si>
  <si>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</si>
  <si>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</si>
  <si>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</si>
  <si>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</si>
  <si>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</si>
  <si>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</si>
  <si>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</si>
  <si>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</si>
  <si>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</si>
  <si>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</si>
  <si>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</si>
  <si>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</si>
  <si>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</si>
  <si>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</si>
  <si>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</si>
  <si>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</si>
  <si>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</si>
  <si>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</si>
  <si>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</si>
  <si>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</si>
  <si>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</si>
  <si>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</si>
  <si>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</si>
  <si>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</si>
  <si>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</si>
  <si>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</si>
  <si>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</si>
  <si>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</si>
  <si>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</si>
  <si>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</si>
  <si>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</si>
  <si>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</si>
  <si>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</si>
  <si>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</si>
  <si>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</si>
  <si>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</si>
  <si>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</si>
  <si>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</si>
  <si>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</si>
  <si>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</si>
  <si>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</si>
  <si>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</si>
  <si>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</si>
  <si>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</si>
  <si>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</si>
  <si>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</si>
  <si>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</si>
  <si>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</si>
  <si>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</si>
  <si>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</si>
  <si>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</si>
  <si>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</si>
  <si>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</si>
  <si>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</si>
  <si>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</si>
  <si>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</si>
  <si>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</si>
  <si>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</si>
  <si>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</si>
  <si>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</si>
  <si>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</si>
  <si>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</si>
  <si>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</si>
  <si>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</si>
  <si>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</si>
  <si>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</si>
  <si>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</si>
  <si>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</si>
  <si>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</si>
  <si>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</si>
  <si>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</si>
  <si>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</si>
  <si>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</si>
  <si>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</si>
  <si>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</si>
  <si>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</si>
  <si>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</si>
  <si>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</si>
  <si>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</si>
  <si>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</si>
  <si>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</si>
  <si>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</si>
  <si>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</si>
  <si>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</si>
  <si>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</si>
  <si>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</si>
  <si>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</si>
  <si>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</si>
  <si>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</si>
  <si>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</si>
  <si>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</si>
  <si>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</si>
  <si>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</si>
  <si>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</si>
  <si>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</si>
  <si>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</si>
  <si>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</si>
  <si>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</si>
  <si>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</si>
  <si>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</si>
  <si>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</si>
  <si>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</si>
  <si>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</si>
  <si>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</si>
  <si>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</si>
  <si>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</si>
  <si>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</si>
  <si>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</si>
  <si>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</si>
  <si>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</si>
  <si>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</si>
  <si>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</si>
  <si>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</si>
  <si>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</si>
  <si>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</si>
  <si>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</si>
  <si>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</si>
  <si>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</si>
  <si>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</si>
  <si>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</si>
  <si>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</si>
  <si>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</si>
  <si>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</si>
  <si>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</si>
  <si>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</si>
  <si>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</si>
  <si>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</si>
  <si>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</si>
  <si>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</si>
  <si>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</si>
  <si>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</si>
  <si>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</si>
  <si>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</si>
  <si>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</si>
  <si>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</si>
  <si>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</si>
  <si>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</si>
  <si>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</si>
  <si>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</si>
  <si>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</si>
  <si>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</si>
  <si>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</si>
  <si>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</si>
  <si>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</si>
  <si>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</si>
  <si>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</si>
  <si>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</si>
  <si>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</si>
  <si>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</si>
  <si>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</si>
  <si>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</si>
  <si>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</si>
  <si>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</si>
  <si>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</si>
  <si>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</si>
  <si>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</si>
  <si>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</si>
  <si>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</si>
  <si>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</si>
  <si>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</si>
  <si>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</si>
  <si>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</si>
  <si>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</si>
  <si>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</si>
  <si>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</si>
  <si>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</si>
  <si>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</si>
  <si>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</si>
  <si>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</si>
  <si>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</si>
  <si>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</si>
  <si>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</si>
  <si>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</si>
  <si>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</si>
  <si>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</si>
  <si>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</si>
  <si>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</si>
  <si>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</si>
  <si>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</si>
  <si>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</si>
  <si>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</si>
  <si>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</si>
  <si>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</si>
  <si>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</si>
  <si>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</si>
  <si>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</si>
  <si>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</si>
  <si>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</si>
  <si>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</si>
  <si>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</si>
  <si>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</si>
  <si>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</si>
  <si>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</si>
  <si>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</si>
  <si>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</si>
  <si>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</si>
  <si>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</si>
  <si>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</si>
  <si>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</si>
  <si>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</si>
  <si>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</si>
  <si>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</si>
  <si>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</si>
  <si>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</si>
  <si>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</si>
  <si>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</si>
  <si>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</si>
  <si>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</si>
  <si>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</si>
  <si>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</si>
  <si>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</si>
  <si>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</si>
  <si>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</si>
  <si>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</si>
  <si>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</si>
  <si>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</si>
  <si>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</si>
  <si>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</si>
  <si>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</si>
  <si>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</si>
  <si>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</si>
  <si>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</si>
  <si>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</si>
  <si>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</si>
  <si>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</si>
  <si>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</si>
  <si>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</si>
  <si>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</si>
  <si>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</si>
  <si>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</si>
  <si>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</si>
  <si>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</si>
  <si>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</si>
  <si>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</si>
  <si>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</si>
  <si>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</si>
  <si>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</si>
  <si>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</si>
  <si>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</si>
  <si>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</si>
  <si>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</si>
  <si>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</si>
  <si>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</si>
  <si>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</si>
  <si>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</si>
  <si>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</si>
  <si>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</si>
  <si>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</si>
  <si>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</si>
  <si>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</si>
  <si>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</si>
  <si>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</si>
  <si>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</si>
  <si>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</si>
  <si>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</si>
  <si>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</si>
  <si>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</si>
  <si>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</si>
  <si>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</si>
  <si>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</si>
  <si>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</si>
  <si>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</si>
  <si>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</si>
  <si>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</si>
  <si>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</si>
  <si>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</si>
  <si>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</si>
  <si>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</si>
  <si>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</si>
  <si>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</si>
  <si>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</si>
  <si>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</si>
  <si>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</si>
  <si>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</si>
  <si>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</si>
  <si>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</si>
  <si>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</si>
  <si>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</si>
  <si>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</si>
  <si>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</si>
  <si>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</si>
  <si>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</si>
  <si>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</si>
  <si>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</si>
  <si>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</si>
  <si>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</si>
  <si>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</si>
  <si>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</si>
  <si>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</si>
  <si>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</si>
  <si>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</si>
  <si>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</si>
  <si>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</si>
  <si>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</si>
  <si>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</si>
  <si>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</si>
  <si>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</si>
  <si>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</si>
  <si>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</si>
  <si>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</si>
  <si>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</si>
  <si>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</si>
  <si>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</si>
  <si>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</si>
  <si>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</si>
  <si>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</si>
  <si>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</si>
  <si>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</si>
  <si>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</si>
  <si>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</si>
  <si>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</si>
  <si>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</si>
  <si>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</si>
  <si>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</si>
  <si>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</si>
  <si>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</si>
  <si>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</si>
  <si>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</si>
  <si>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</si>
  <si>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</si>
  <si>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</si>
  <si>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</si>
  <si>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</si>
  <si>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</si>
  <si>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</si>
  <si>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</si>
  <si>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</si>
  <si>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</si>
  <si>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</si>
  <si>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</si>
  <si>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</si>
  <si>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</si>
  <si>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</si>
  <si>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</si>
  <si>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</si>
  <si>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</si>
  <si>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</si>
  <si>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</si>
  <si>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</si>
  <si>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</si>
  <si>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</si>
  <si>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</si>
  <si>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</si>
  <si>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</si>
  <si>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</si>
  <si>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</si>
  <si>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</si>
  <si>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</si>
  <si>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</si>
  <si>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</si>
  <si>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</si>
  <si>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</si>
  <si>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</si>
  <si>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</si>
  <si>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</si>
  <si>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</si>
  <si>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</si>
  <si>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</si>
  <si>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</si>
  <si>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</si>
  <si>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</si>
  <si>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</si>
  <si>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</si>
  <si>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</si>
  <si>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</si>
  <si>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</si>
  <si>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</si>
  <si>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</si>
  <si>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</si>
  <si>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</si>
  <si>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</si>
  <si>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</si>
  <si>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</si>
  <si>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</si>
  <si>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</si>
  <si>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</si>
  <si>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</si>
  <si>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</si>
  <si>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</si>
  <si>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</si>
  <si>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</si>
  <si>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</si>
  <si>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</si>
  <si>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</si>
  <si>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</si>
  <si>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</si>
  <si>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</si>
  <si>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</si>
  <si>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</si>
  <si>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</si>
  <si>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</si>
  <si>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</si>
  <si>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</si>
  <si>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</si>
  <si>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</si>
  <si>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</si>
  <si>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</si>
  <si>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</si>
  <si>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</si>
  <si>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</si>
  <si>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</si>
  <si>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</si>
  <si>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</si>
  <si>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</si>
  <si>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</si>
  <si>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</si>
  <si>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</si>
  <si>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</si>
  <si>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</si>
  <si>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</si>
  <si>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</si>
  <si>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</si>
  <si>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</si>
  <si>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</si>
  <si>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</si>
  <si>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</si>
  <si>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</si>
  <si>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</si>
  <si>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</si>
  <si>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</si>
  <si>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</si>
  <si>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</si>
  <si>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</si>
  <si>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</si>
  <si>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</si>
  <si>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</si>
  <si>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</si>
  <si>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</si>
  <si>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</si>
  <si>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</si>
  <si>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</si>
  <si>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</si>
  <si>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</si>
  <si>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</si>
  <si>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</si>
  <si>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</si>
  <si>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</si>
  <si>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</si>
  <si>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</si>
  <si>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</si>
  <si>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</si>
  <si>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</si>
  <si>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</si>
  <si>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</si>
  <si>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</si>
  <si>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</si>
  <si>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</si>
  <si>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</si>
  <si>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</si>
  <si>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</si>
  <si>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</si>
  <si>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</si>
  <si>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</si>
  <si>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</si>
  <si>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</si>
  <si>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</si>
  <si>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</si>
  <si>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</si>
  <si>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</si>
  <si>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</si>
  <si>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</si>
  <si>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</si>
  <si>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</si>
  <si>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</si>
  <si>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</si>
  <si>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</si>
  <si>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</si>
  <si>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</si>
  <si>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</si>
  <si>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</si>
  <si>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</si>
  <si>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</si>
  <si>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</si>
  <si>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</si>
  <si>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</si>
  <si>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</si>
  <si>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</si>
  <si>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</si>
  <si>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</si>
  <si>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</si>
  <si>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</si>
  <si>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</si>
  <si>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</si>
  <si>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</si>
  <si>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</si>
  <si>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</si>
  <si>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</si>
  <si>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</si>
  <si>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</si>
  <si>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</si>
  <si>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</si>
  <si>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</si>
  <si>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</si>
  <si>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</si>
  <si>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</si>
  <si>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</si>
  <si>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</si>
  <si>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</si>
  <si>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</si>
  <si>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</si>
  <si>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</si>
  <si>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</si>
  <si>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</si>
  <si>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</si>
  <si>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</si>
  <si>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</si>
  <si>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</si>
  <si>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</si>
  <si>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</si>
  <si>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</si>
  <si>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</si>
  <si>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</si>
  <si>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</si>
  <si>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</si>
  <si>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</si>
  <si>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</si>
  <si>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</si>
  <si>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</si>
  <si>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</si>
  <si>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</si>
  <si>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</si>
  <si>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</si>
  <si>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</si>
  <si>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</si>
  <si>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</si>
  <si>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</si>
  <si>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</si>
  <si>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</si>
  <si>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</si>
  <si>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</si>
  <si>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</si>
  <si>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</si>
  <si>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</si>
  <si>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</si>
  <si>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</si>
  <si>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</si>
  <si>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</si>
  <si>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</si>
  <si>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</si>
  <si>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</si>
  <si>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</si>
  <si>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</si>
  <si>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</si>
  <si>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</si>
  <si>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</si>
  <si>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</si>
  <si>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</si>
  <si>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</si>
  <si>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</si>
  <si>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</si>
  <si>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</si>
  <si>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</si>
  <si>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</si>
  <si>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</si>
  <si>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</si>
  <si>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</si>
  <si>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</si>
  <si>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</si>
  <si>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</si>
  <si>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</si>
  <si>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</si>
  <si>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</si>
  <si>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</si>
  <si>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</si>
  <si>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</si>
  <si>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</si>
  <si>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</si>
  <si>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</si>
  <si>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</si>
  <si>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</si>
  <si>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</si>
  <si>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</si>
  <si>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</si>
  <si>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</si>
  <si>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</si>
  <si>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</si>
  <si>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</si>
  <si>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</si>
  <si>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</si>
  <si>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</si>
  <si>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</si>
  <si>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</si>
  <si>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</si>
  <si>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</si>
  <si>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</si>
  <si>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</si>
  <si>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</si>
  <si>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</si>
  <si>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</si>
  <si>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</si>
  <si>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</si>
  <si>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</si>
  <si>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</si>
  <si>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</si>
  <si>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</si>
  <si>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</si>
  <si>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</si>
  <si>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</si>
  <si>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</si>
  <si>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</si>
  <si>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</si>
  <si>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</si>
  <si>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</si>
  <si>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</si>
  <si>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</si>
  <si>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</si>
  <si>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</si>
  <si>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</si>
  <si>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</si>
  <si>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</si>
  <si>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</si>
  <si>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</si>
  <si>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</si>
  <si>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</si>
  <si>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</si>
  <si>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</si>
  <si>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</si>
  <si>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</si>
  <si>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</si>
  <si>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</si>
  <si>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</si>
  <si>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</si>
  <si>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</si>
  <si>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</si>
  <si>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</si>
  <si>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</si>
  <si>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</si>
  <si>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</si>
  <si>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</si>
  <si>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</si>
  <si>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</si>
  <si>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</si>
  <si>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</si>
  <si>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</si>
  <si>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</si>
  <si>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</si>
  <si>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</si>
  <si>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</si>
  <si>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</si>
  <si>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</si>
  <si>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</si>
  <si>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</si>
  <si>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</si>
  <si>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</si>
  <si>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</si>
  <si>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</si>
  <si>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</si>
  <si>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</si>
  <si>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</si>
  <si>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</si>
  <si>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</si>
  <si>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</si>
  <si>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</si>
  <si>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</si>
  <si>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</si>
  <si>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</si>
  <si>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</si>
  <si>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</si>
  <si>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</si>
  <si>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</si>
  <si>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</si>
  <si>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</si>
  <si>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</si>
  <si>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</si>
  <si>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</si>
  <si>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</si>
  <si>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</si>
  <si>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</si>
  <si>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</si>
  <si>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</si>
  <si>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</si>
  <si>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</si>
  <si>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</si>
  <si>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</si>
  <si>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</si>
  <si>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</si>
  <si>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</si>
  <si>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</si>
  <si>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</si>
  <si>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</si>
  <si>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</si>
  <si>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</si>
  <si>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</si>
  <si>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</si>
  <si>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</si>
  <si>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</si>
  <si>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</si>
  <si>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</si>
  <si>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</si>
  <si>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</si>
  <si>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</si>
  <si>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</si>
  <si>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</si>
  <si>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</si>
  <si>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</si>
  <si>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</si>
  <si>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</si>
  <si>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</si>
  <si>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</si>
  <si>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</si>
  <si>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</si>
  <si>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</si>
  <si>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</si>
  <si>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</si>
  <si>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</si>
  <si>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</si>
  <si>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</si>
  <si>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</si>
  <si>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</si>
  <si>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</si>
  <si>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</si>
  <si>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</si>
  <si>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</si>
  <si>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</si>
  <si>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</si>
  <si>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</si>
  <si>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</si>
  <si>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</si>
  <si>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</si>
  <si>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</si>
  <si>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</si>
  <si>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</si>
  <si>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</si>
  <si>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</si>
  <si>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</si>
  <si>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</si>
  <si>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</si>
  <si>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</si>
  <si>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</si>
  <si>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</si>
  <si>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</si>
  <si>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</si>
  <si>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</si>
  <si>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</si>
  <si>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</si>
  <si>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</si>
  <si>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</si>
  <si>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</si>
  <si>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</si>
  <si>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</si>
  <si>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</si>
  <si>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</si>
  <si>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</si>
  <si>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</si>
  <si>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</si>
  <si>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</si>
  <si>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</si>
  <si>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</si>
  <si>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</si>
  <si>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</si>
  <si>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</si>
  <si>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</si>
  <si>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</si>
  <si>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</si>
  <si>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</si>
  <si>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</si>
  <si>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</si>
  <si>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</si>
  <si>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</si>
  <si>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</si>
  <si>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</si>
  <si>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</si>
  <si>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</si>
  <si>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</si>
  <si>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</si>
  <si>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</si>
  <si>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</si>
  <si>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</si>
  <si>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</si>
  <si>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</si>
  <si>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</si>
  <si>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</si>
  <si>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</si>
  <si>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</si>
  <si>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</si>
  <si>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</si>
  <si>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</si>
  <si>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</si>
  <si>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</si>
  <si>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</si>
  <si>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</si>
  <si>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</si>
  <si>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</si>
  <si>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</si>
  <si>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</si>
  <si>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</si>
  <si>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</si>
  <si>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</si>
  <si>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</si>
  <si>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</si>
  <si>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</si>
  <si>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</si>
  <si>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</si>
  <si>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</si>
  <si>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</si>
  <si>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</si>
  <si>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</si>
  <si>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</si>
  <si>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</si>
  <si>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</si>
  <si>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</si>
  <si>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</si>
  <si>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</si>
  <si>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</si>
  <si>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</si>
  <si>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</si>
  <si>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</si>
  <si>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</si>
  <si>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</si>
  <si>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</si>
  <si>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</si>
  <si>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</si>
  <si>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</si>
  <si>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</si>
  <si>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</si>
  <si>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</si>
  <si>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</si>
  <si>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</si>
  <si>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</si>
  <si>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</si>
  <si>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</si>
  <si>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</si>
  <si>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</si>
  <si>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</si>
  <si>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</si>
  <si>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</si>
  <si>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</si>
  <si>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</si>
  <si>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</si>
  <si>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</si>
  <si>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</si>
  <si>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</si>
  <si>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</si>
  <si>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</si>
  <si>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</si>
  <si>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</si>
  <si>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</si>
  <si>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</si>
  <si>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</si>
  <si>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</si>
  <si>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</si>
  <si>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</si>
  <si>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</si>
  <si>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</si>
  <si>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</si>
  <si>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</si>
  <si>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</si>
  <si>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</si>
  <si>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</si>
  <si>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</si>
  <si>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</si>
  <si>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</si>
  <si>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</si>
  <si>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</si>
  <si>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</si>
  <si>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</si>
  <si>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</si>
  <si>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</si>
  <si>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</si>
  <si>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</si>
  <si>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</si>
  <si>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</si>
  <si>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</si>
  <si>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</si>
  <si>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</si>
  <si>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</si>
  <si>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</si>
  <si>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</si>
  <si>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</si>
  <si>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</si>
  <si>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</si>
  <si>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</si>
  <si>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</si>
  <si>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</si>
  <si>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</si>
  <si>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</si>
  <si>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</si>
  <si>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</si>
  <si>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</si>
  <si>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</si>
  <si>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</si>
  <si>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</si>
  <si>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</si>
  <si>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</si>
  <si>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</si>
  <si>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</si>
  <si>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</si>
  <si>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</si>
  <si>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</si>
  <si>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</si>
  <si>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</si>
  <si>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</si>
  <si>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</si>
  <si>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</si>
  <si>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</si>
  <si>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</si>
  <si>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</si>
  <si>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</si>
  <si>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</si>
  <si>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</si>
  <si>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</si>
  <si>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</si>
  <si>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</si>
  <si>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</si>
  <si>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</si>
  <si>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</si>
  <si>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</si>
  <si>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</si>
  <si>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</si>
  <si>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</si>
  <si>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</si>
  <si>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</si>
  <si>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</si>
  <si>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</si>
  <si>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</si>
  <si>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</si>
  <si>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</si>
  <si>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</si>
  <si>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</si>
  <si>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</si>
  <si>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</si>
  <si>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</si>
  <si>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</si>
  <si>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</si>
  <si>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</si>
  <si>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</si>
  <si>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</si>
  <si>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</si>
  <si>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</si>
  <si>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</si>
  <si>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</si>
  <si>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</si>
  <si>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</si>
  <si>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</si>
  <si>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</si>
  <si>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</si>
  <si>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</si>
  <si>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</si>
  <si>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</si>
  <si>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</si>
  <si>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</si>
  <si>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</si>
  <si>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</si>
  <si>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</si>
  <si>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</si>
  <si>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</si>
  <si>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</si>
  <si>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</si>
  <si>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</si>
  <si>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</si>
  <si>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</si>
  <si>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</si>
  <si>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</si>
  <si>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</si>
  <si>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</si>
  <si>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</si>
  <si>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</si>
  <si>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</si>
  <si>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</si>
  <si>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</si>
  <si>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</si>
  <si>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</si>
  <si>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</si>
  <si>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</si>
  <si>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</si>
  <si>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</si>
  <si>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</si>
  <si>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</si>
  <si>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</si>
  <si>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</si>
  <si>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</si>
  <si>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</si>
  <si>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</si>
  <si>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</si>
  <si>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</si>
  <si>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</si>
  <si>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</si>
  <si>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</si>
  <si>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</si>
  <si>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</si>
  <si>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</si>
  <si>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</si>
  <si>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</si>
  <si>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</si>
  <si>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</si>
  <si>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</si>
  <si>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</si>
  <si>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</si>
  <si>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</si>
  <si>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</si>
  <si>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</si>
  <si>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</si>
  <si>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</si>
  <si>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</si>
  <si>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</si>
  <si>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</si>
  <si>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</si>
  <si>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</si>
  <si>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</si>
  <si>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</si>
  <si>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</si>
  <si>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</si>
  <si>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</si>
  <si>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</si>
  <si>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</si>
  <si>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</si>
  <si>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</si>
  <si>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</si>
  <si>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</si>
  <si>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</si>
  <si>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</si>
  <si>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</si>
  <si>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</si>
  <si>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</si>
  <si>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</si>
  <si>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</si>
  <si>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</si>
  <si>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</si>
  <si>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</si>
  <si>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</si>
  <si>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</si>
  <si>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</si>
  <si>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</si>
  <si>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</si>
  <si>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</si>
  <si>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</si>
  <si>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</si>
  <si>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</si>
  <si>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</si>
  <si>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</si>
  <si>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</si>
  <si>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</si>
  <si>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</si>
  <si>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</si>
  <si>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</si>
  <si>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</si>
  <si>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</si>
  <si>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</si>
  <si>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</si>
  <si>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</si>
  <si>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</si>
  <si>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</si>
  <si>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</si>
  <si>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</si>
  <si>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</si>
  <si>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</si>
  <si>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</si>
  <si>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</si>
  <si>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</si>
  <si>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</si>
  <si>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</si>
  <si>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</si>
  <si>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</si>
  <si>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</si>
  <si>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</si>
  <si>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</si>
  <si>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</si>
  <si>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</si>
  <si>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</si>
  <si>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</si>
  <si>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</si>
  <si>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</si>
  <si>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</si>
  <si>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</si>
  <si>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</si>
  <si>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</si>
  <si>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</si>
  <si>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</si>
  <si>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</si>
  <si>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</si>
  <si>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</si>
  <si>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</si>
  <si>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</si>
  <si>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</si>
  <si>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</si>
  <si>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</si>
  <si>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</si>
  <si>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</si>
  <si>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</si>
  <si>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</si>
  <si>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</si>
  <si>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</si>
  <si>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</si>
  <si>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</si>
  <si>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</si>
  <si>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</si>
  <si>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</si>
  <si>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</si>
  <si>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</si>
  <si>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</si>
  <si>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</si>
  <si>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</si>
  <si>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</si>
  <si>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</si>
  <si>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</si>
  <si>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</si>
  <si>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</si>
  <si>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</si>
  <si>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</si>
  <si>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</si>
  <si>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</si>
  <si>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</si>
  <si>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</si>
  <si>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</si>
  <si>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</si>
  <si>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</si>
  <si>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</si>
  <si>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</si>
  <si>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</si>
  <si>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</si>
  <si>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</si>
  <si>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</si>
  <si>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</si>
  <si>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</si>
  <si>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</si>
  <si>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</si>
  <si>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</si>
  <si>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</si>
  <si>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</si>
  <si>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</si>
  <si>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</si>
  <si>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</si>
  <si>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</si>
  <si>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</si>
  <si>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</si>
  <si>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</si>
  <si>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</si>
  <si>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</si>
  <si>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</si>
  <si>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</si>
  <si>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</si>
  <si>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</si>
  <si>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</si>
  <si>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</si>
  <si>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</si>
  <si>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</si>
  <si>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</si>
  <si>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</si>
  <si>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</si>
  <si>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</si>
  <si>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</si>
  <si>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</si>
  <si>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</si>
  <si>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</si>
  <si>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</si>
  <si>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</si>
  <si>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</si>
  <si>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</si>
  <si>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</si>
  <si>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</si>
  <si>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</si>
  <si>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</si>
  <si>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</si>
  <si>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</si>
  <si>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</si>
  <si>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</si>
  <si>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</si>
  <si>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</si>
  <si>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</si>
  <si>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</si>
  <si>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</si>
  <si>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</si>
  <si>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</si>
  <si>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</si>
  <si>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</si>
  <si>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</si>
  <si>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</si>
  <si>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</si>
  <si>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</si>
  <si>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</si>
  <si>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</si>
  <si>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</si>
  <si>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</si>
  <si>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</si>
  <si>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</si>
  <si>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</si>
  <si>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</si>
  <si>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</si>
  <si>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</si>
  <si>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</si>
  <si>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</si>
  <si>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</si>
  <si>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</si>
  <si>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</si>
  <si>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</si>
  <si>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</si>
  <si>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</si>
  <si>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</si>
  <si>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</si>
  <si>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</si>
  <si>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</si>
  <si>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</si>
  <si>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</si>
  <si>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</si>
  <si>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</si>
  <si>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</si>
  <si>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</si>
  <si>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</si>
  <si>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</si>
  <si>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</si>
  <si>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</si>
  <si>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</si>
  <si>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</si>
  <si>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</si>
  <si>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</si>
  <si>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</si>
  <si>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</si>
  <si>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</si>
  <si>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</si>
  <si>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</si>
  <si>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</si>
  <si>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</si>
  <si>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</si>
  <si>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</si>
  <si>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</si>
  <si>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</si>
  <si>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</si>
  <si>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</si>
  <si>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</si>
  <si>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</si>
  <si>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</si>
  <si>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</si>
  <si>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</si>
  <si>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</si>
  <si>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</si>
  <si>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</si>
  <si>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</si>
  <si>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</si>
  <si>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</si>
  <si>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</si>
  <si>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</si>
  <si>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</si>
  <si>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</si>
  <si>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</si>
  <si>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</si>
  <si>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</si>
  <si>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</si>
  <si>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</si>
  <si>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</si>
  <si>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</si>
  <si>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</si>
  <si>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</si>
  <si>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</si>
  <si>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</si>
  <si>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</si>
  <si>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</si>
  <si>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</si>
  <si>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</si>
  <si>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</si>
  <si>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</si>
  <si>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</si>
  <si>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</si>
  <si>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</si>
  <si>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</si>
  <si>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</si>
  <si>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</si>
  <si>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</si>
  <si>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</si>
  <si>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</si>
  <si>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</si>
  <si>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</si>
  <si>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</si>
  <si>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</si>
  <si>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</si>
  <si>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</si>
  <si>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</si>
  <si>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</si>
  <si>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</si>
  <si>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</si>
  <si>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</si>
  <si>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</si>
  <si>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</si>
  <si>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</si>
  <si>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</si>
  <si>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</si>
  <si>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</si>
  <si>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</si>
  <si>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</si>
  <si>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</si>
  <si>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</si>
  <si>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</si>
  <si>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</si>
  <si>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</si>
  <si>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</si>
  <si>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</si>
  <si>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</si>
  <si>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</si>
  <si>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</si>
  <si>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</si>
  <si>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</si>
  <si>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</si>
  <si>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</si>
  <si>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</si>
  <si>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</si>
  <si>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</si>
  <si>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</si>
  <si>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</si>
  <si>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</si>
  <si>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</si>
  <si>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</si>
  <si>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</si>
  <si>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</si>
  <si>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</si>
  <si>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</si>
  <si>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</si>
  <si>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</si>
  <si>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</si>
  <si>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</si>
  <si>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</si>
  <si>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</si>
  <si>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</si>
  <si>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</si>
  <si>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</si>
  <si>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</si>
  <si>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</si>
  <si>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</si>
  <si>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</si>
  <si>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</si>
  <si>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</si>
  <si>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</si>
  <si>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</si>
  <si>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</si>
  <si>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</si>
  <si>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</si>
  <si>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</si>
  <si>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</si>
  <si>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</si>
  <si>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</si>
  <si>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</si>
  <si>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</si>
  <si>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</si>
  <si>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</si>
  <si>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</si>
  <si>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</si>
  <si>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</si>
  <si>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</si>
  <si>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</si>
  <si>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</si>
  <si>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</si>
  <si>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</si>
  <si>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</si>
  <si>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</si>
  <si>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</si>
  <si>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</si>
  <si>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</si>
  <si>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</si>
  <si>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</si>
  <si>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</si>
  <si>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</si>
  <si>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</si>
  <si>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</si>
  <si>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</si>
  <si>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</si>
  <si>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</si>
  <si>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</si>
  <si>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</si>
  <si>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</si>
  <si>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</si>
  <si>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</si>
  <si>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</si>
  <si>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</si>
  <si>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</si>
  <si>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</si>
  <si>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</si>
  <si>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</si>
  <si>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</si>
  <si>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</si>
  <si>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</si>
  <si>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</si>
  <si>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</si>
  <si>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</si>
  <si>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</si>
  <si>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</si>
  <si>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</si>
  <si>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</si>
  <si>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</si>
  <si>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</si>
  <si>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</si>
  <si>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</si>
  <si>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</si>
  <si>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</si>
  <si>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</si>
  <si>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</si>
  <si>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</si>
  <si>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</si>
  <si>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</si>
  <si>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</si>
  <si>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</si>
  <si>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</si>
  <si>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</si>
  <si>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</si>
  <si>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</si>
  <si>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</si>
  <si>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</si>
  <si>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</si>
  <si>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</si>
  <si>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</si>
  <si>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</si>
  <si>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</si>
  <si>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</si>
  <si>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</si>
  <si>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</si>
  <si>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</si>
  <si>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</si>
  <si>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</si>
  <si>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</si>
  <si>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</si>
  <si>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</si>
  <si>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</si>
  <si>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</si>
  <si>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</si>
  <si>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</si>
  <si>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</si>
  <si>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</si>
  <si>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</si>
  <si>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</si>
  <si>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</si>
  <si>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</si>
  <si>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</si>
  <si>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</si>
  <si>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</si>
  <si>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</si>
  <si>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</si>
  <si>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</si>
  <si>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</si>
  <si>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</si>
  <si>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</si>
  <si>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</si>
  <si>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</si>
  <si>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</si>
  <si>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</si>
  <si>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</si>
  <si>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</si>
  <si>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</si>
  <si>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</si>
  <si>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</si>
  <si>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</si>
  <si>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</si>
  <si>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</si>
  <si>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</si>
  <si>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</si>
  <si>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</si>
  <si>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</si>
  <si>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</si>
  <si>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</si>
  <si>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</si>
  <si>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</si>
  <si>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</si>
  <si>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</si>
  <si>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</si>
  <si>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</si>
  <si>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</si>
  <si>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</si>
  <si>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</si>
  <si>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</si>
  <si>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</si>
  <si>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</si>
  <si>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</si>
  <si>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</si>
  <si>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</si>
  <si>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</si>
  <si>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</si>
  <si>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</si>
  <si>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</si>
  <si>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</si>
  <si>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</si>
  <si>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</si>
  <si>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</si>
  <si>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</si>
  <si>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</si>
  <si>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</si>
  <si>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</si>
  <si>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</si>
  <si>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</si>
  <si>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</si>
  <si>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</si>
  <si>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</si>
  <si>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</si>
  <si>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</si>
  <si>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</si>
  <si>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</si>
  <si>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</si>
  <si>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</si>
  <si>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</si>
  <si>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</si>
  <si>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</si>
  <si>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</si>
  <si>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</si>
  <si>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</si>
  <si>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</si>
  <si>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</si>
  <si>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</si>
  <si>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</si>
  <si>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</si>
  <si>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</si>
  <si>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</si>
  <si>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</si>
  <si>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</si>
  <si>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</si>
  <si>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</si>
  <si>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</si>
  <si>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</si>
  <si>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</si>
  <si>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</si>
  <si>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</si>
  <si>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</si>
  <si>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</si>
  <si>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</si>
  <si>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</si>
  <si>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</si>
  <si>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</si>
  <si>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</si>
  <si>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</si>
  <si>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</si>
  <si>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</si>
  <si>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</si>
  <si>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</si>
  <si>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</si>
  <si>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</si>
  <si>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</si>
  <si>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</si>
  <si>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</si>
  <si>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</si>
  <si>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</si>
  <si>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</si>
  <si>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</si>
  <si>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</si>
  <si>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</si>
  <si>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</si>
  <si>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</si>
  <si>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</si>
  <si>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</si>
  <si>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</si>
  <si>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</si>
  <si>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</si>
  <si>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</si>
  <si>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</si>
  <si>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</si>
  <si>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</si>
  <si>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</si>
  <si>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</si>
  <si>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</si>
  <si>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</si>
  <si>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</si>
  <si>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</si>
  <si>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</si>
  <si>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</si>
  <si>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</si>
  <si>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</si>
  <si>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</si>
  <si>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</si>
  <si>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</si>
  <si>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</si>
  <si>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</si>
  <si>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</si>
  <si>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</si>
  <si>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</si>
  <si>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</si>
  <si>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</si>
  <si>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</si>
  <si>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</si>
  <si>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</si>
  <si>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</si>
  <si>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</si>
  <si>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</si>
  <si>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</si>
  <si>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</si>
  <si>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</si>
  <si>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</si>
  <si>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</si>
  <si>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</si>
  <si>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</si>
  <si>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</si>
  <si>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</si>
  <si>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</si>
  <si>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</si>
  <si>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</si>
  <si>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</si>
  <si>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</si>
  <si>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</si>
  <si>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</si>
  <si>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</si>
  <si>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</si>
  <si>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</si>
  <si>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</si>
  <si>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</si>
  <si>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</si>
  <si>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</si>
  <si>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</si>
  <si>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</si>
  <si>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</si>
  <si>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</si>
  <si>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</si>
  <si>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</si>
  <si>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</si>
  <si>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</si>
  <si>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</si>
  <si>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</si>
  <si>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</si>
  <si>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</si>
  <si>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</si>
  <si>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</si>
  <si>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</si>
  <si>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</si>
  <si>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</si>
  <si>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</si>
  <si>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</si>
  <si>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</si>
  <si>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</si>
  <si>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</si>
  <si>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</si>
  <si>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</si>
  <si>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</si>
  <si>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</si>
  <si>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</si>
  <si>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</si>
  <si>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</si>
  <si>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</si>
  <si>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</si>
  <si>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</si>
  <si>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</si>
  <si>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</si>
  <si>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</si>
  <si>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</si>
  <si>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</si>
  <si>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</si>
  <si>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</si>
  <si>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</si>
  <si>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</si>
  <si>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</si>
  <si>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</si>
  <si>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</si>
  <si>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</si>
  <si>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</si>
  <si>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</si>
  <si>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</si>
  <si>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</si>
  <si>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</si>
  <si>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</si>
  <si>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</si>
  <si>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</si>
  <si>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</si>
  <si>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</si>
  <si>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</si>
  <si>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</si>
  <si>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</si>
  <si>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</si>
  <si>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</si>
  <si>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</si>
  <si>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</si>
  <si>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</si>
  <si>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</si>
  <si>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</si>
  <si>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</si>
  <si>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</si>
  <si>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</si>
  <si>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</si>
  <si>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</si>
  <si>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</si>
  <si>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</si>
  <si>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</si>
  <si>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</si>
  <si>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</si>
  <si>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</si>
  <si>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</si>
  <si>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</si>
  <si>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</si>
  <si>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</si>
  <si>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</si>
  <si>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</si>
  <si>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</si>
  <si>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</si>
  <si>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</si>
  <si>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</si>
  <si>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</si>
  <si>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</si>
  <si>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</si>
  <si>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</si>
  <si>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</si>
  <si>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</si>
  <si>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</si>
  <si>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</si>
  <si>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</si>
  <si>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</si>
  <si>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</si>
  <si>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</si>
  <si>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</si>
  <si>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</si>
  <si>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</si>
  <si>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</si>
  <si>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</si>
  <si>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</si>
  <si>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</si>
  <si>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</si>
  <si>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</si>
  <si>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</si>
  <si>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</si>
  <si>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</si>
  <si>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</si>
  <si>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</si>
  <si>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</si>
  <si>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</si>
  <si>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</si>
  <si>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</si>
  <si>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</si>
  <si>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</si>
  <si>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</si>
  <si>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</si>
  <si>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</si>
  <si>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</si>
  <si>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</si>
  <si>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</si>
  <si>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</si>
  <si>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</si>
  <si>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</si>
  <si>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</si>
  <si>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</si>
  <si>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</si>
  <si>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</si>
  <si>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</si>
  <si>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</si>
  <si>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</si>
  <si>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</si>
  <si>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</si>
  <si>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</si>
  <si>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</si>
  <si>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</si>
  <si>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</si>
  <si>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</si>
  <si>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</si>
  <si>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</si>
  <si>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</si>
  <si>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</si>
  <si>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</si>
  <si>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</si>
  <si>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</si>
  <si>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</si>
  <si>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</si>
  <si>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</si>
  <si>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</si>
  <si>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</si>
  <si>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</si>
  <si>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</si>
  <si>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</si>
  <si>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</si>
  <si>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</si>
  <si>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</si>
  <si>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</si>
  <si>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</si>
  <si>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</si>
  <si>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</si>
  <si>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</si>
  <si>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</si>
  <si>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</si>
  <si>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</si>
  <si>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</si>
  <si>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</si>
  <si>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</si>
  <si>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</si>
  <si>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</si>
  <si>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</si>
  <si>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</si>
  <si>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</si>
  <si>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</si>
  <si>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</si>
  <si>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</si>
  <si>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</si>
  <si>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</si>
  <si>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</si>
  <si>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</si>
  <si>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</si>
  <si>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</si>
  <si>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</si>
  <si>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</si>
  <si>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</si>
  <si>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</si>
  <si>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</si>
  <si>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</si>
  <si>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</si>
  <si>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</si>
  <si>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</si>
  <si>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</si>
  <si>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</si>
  <si>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</si>
  <si>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</si>
  <si>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</si>
  <si>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</si>
  <si>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</si>
  <si>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</si>
  <si>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</si>
  <si>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</si>
  <si>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</si>
  <si>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</si>
  <si>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</si>
  <si>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</si>
  <si>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</si>
  <si>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</si>
  <si>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</si>
  <si>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</si>
  <si>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</si>
  <si>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</si>
  <si>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</si>
  <si>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</si>
  <si>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</si>
  <si>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</si>
  <si>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</si>
  <si>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</si>
  <si>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</si>
  <si>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</si>
  <si>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</si>
  <si>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</si>
  <si>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</si>
  <si>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</si>
  <si>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</si>
  <si>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</si>
  <si>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</si>
  <si>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</si>
  <si>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</si>
  <si>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</si>
  <si>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</si>
  <si>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</si>
  <si>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</si>
  <si>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</si>
  <si>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</si>
  <si>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</si>
  <si>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</si>
  <si>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</si>
  <si>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</si>
  <si>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</si>
  <si>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</si>
  <si>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</si>
  <si>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</si>
  <si>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</si>
  <si>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</si>
  <si>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</si>
  <si>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</si>
  <si>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</si>
  <si>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</si>
  <si>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</si>
  <si>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</si>
  <si>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</si>
  <si>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</si>
  <si>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</si>
  <si>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</si>
  <si>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</si>
  <si>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</si>
  <si>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</si>
  <si>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</si>
  <si>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</si>
  <si>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</si>
  <si>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</si>
  <si>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</si>
  <si>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</si>
  <si>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</si>
  <si>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</si>
  <si>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</si>
  <si>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</si>
  <si>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</si>
  <si>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</si>
  <si>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</si>
  <si>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</si>
  <si>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</si>
  <si>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</si>
  <si>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</si>
  <si>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</si>
  <si>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</si>
  <si>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</si>
  <si>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</si>
  <si>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</si>
  <si>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</si>
  <si>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</si>
  <si>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</si>
  <si>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</si>
  <si>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</si>
  <si>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</si>
  <si>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</si>
  <si>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</si>
  <si>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</si>
  <si>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</si>
  <si>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</si>
  <si>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</si>
  <si>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</si>
  <si>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</si>
  <si>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</si>
  <si>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</si>
  <si>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</si>
  <si>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</si>
  <si>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</si>
  <si>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</si>
  <si>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</si>
  <si>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</si>
  <si>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</si>
  <si>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</si>
  <si>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</si>
  <si>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</si>
  <si>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</si>
  <si>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</si>
  <si>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</si>
  <si>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</si>
  <si>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</si>
  <si>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</si>
  <si>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</si>
  <si>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</si>
  <si>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</si>
  <si>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</si>
  <si>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</si>
  <si>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</si>
  <si>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</si>
  <si>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</si>
  <si>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</si>
  <si>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</si>
  <si>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</si>
  <si>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</si>
  <si>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</si>
  <si>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</si>
  <si>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</si>
  <si>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</si>
  <si>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</si>
  <si>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</si>
  <si>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</si>
  <si>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</si>
  <si>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</si>
  <si>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</si>
  <si>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</si>
  <si>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</si>
  <si>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</si>
  <si>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</si>
  <si>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</si>
  <si>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</si>
  <si>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</si>
  <si>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</si>
  <si>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</si>
  <si>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</si>
  <si>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</si>
  <si>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</si>
  <si>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</si>
  <si>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</si>
  <si>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</si>
  <si>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</si>
  <si>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</si>
  <si>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</si>
  <si>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</si>
  <si>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</si>
  <si>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</si>
  <si>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</si>
  <si>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</si>
  <si>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</si>
  <si>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</si>
  <si>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</si>
  <si>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</si>
  <si>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</si>
  <si>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</si>
  <si>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</si>
  <si>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</si>
  <si>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</si>
  <si>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</si>
  <si>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</si>
  <si>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</si>
  <si>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</si>
  <si>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</si>
  <si>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</si>
  <si>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</si>
  <si>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</si>
  <si>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</si>
  <si>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</si>
  <si>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</si>
  <si>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</si>
  <si>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</si>
  <si>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</si>
  <si>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</si>
  <si>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</si>
  <si>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</si>
  <si>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</si>
  <si>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</si>
  <si>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</si>
  <si>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</si>
  <si>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</si>
  <si>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</si>
  <si>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</si>
  <si>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</si>
  <si>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</si>
  <si>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</si>
  <si>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</si>
  <si>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</si>
  <si>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</si>
  <si>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</si>
  <si>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</si>
  <si>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</si>
  <si>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</si>
  <si>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</si>
  <si>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</si>
  <si>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</si>
  <si>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</si>
  <si>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</si>
  <si>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</si>
  <si>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</si>
  <si>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</si>
  <si>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</si>
  <si>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</si>
  <si>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</si>
  <si>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</si>
  <si>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</si>
  <si>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</si>
  <si>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</si>
  <si>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</si>
  <si>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</si>
  <si>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</si>
  <si>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</si>
  <si>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</si>
  <si>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</si>
  <si>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</si>
  <si>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</si>
  <si>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</si>
  <si>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</si>
  <si>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</si>
  <si>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</si>
  <si>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</si>
  <si>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</si>
  <si>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</si>
  <si>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</si>
  <si>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</si>
  <si>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</si>
  <si>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</si>
  <si>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</si>
  <si>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</si>
  <si>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</si>
  <si>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</si>
  <si>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</si>
  <si>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</si>
  <si>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</si>
  <si>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</si>
  <si>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</si>
  <si>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</si>
  <si>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</si>
  <si>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</si>
  <si>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</si>
  <si>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</si>
  <si>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</si>
  <si>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</si>
  <si>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</si>
  <si>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</si>
  <si>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</si>
  <si>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</si>
  <si>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</si>
  <si>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</si>
  <si>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</si>
  <si>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</si>
  <si>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</si>
  <si>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</si>
  <si>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</si>
  <si>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</si>
  <si>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</si>
  <si>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</si>
  <si>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</si>
  <si>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</si>
  <si>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</si>
  <si>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</si>
  <si>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</si>
  <si>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</si>
  <si>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</si>
  <si>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</si>
  <si>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</si>
  <si>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</si>
  <si>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</si>
  <si>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</si>
  <si>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</si>
  <si>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</si>
  <si>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</si>
  <si>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</si>
  <si>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</si>
  <si>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</si>
  <si>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</si>
  <si>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</si>
  <si>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</si>
  <si>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</si>
  <si>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</si>
  <si>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</si>
  <si>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</si>
  <si>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</si>
  <si>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</si>
  <si>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</si>
  <si>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</si>
  <si>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</si>
  <si>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</si>
  <si>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</si>
  <si>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</si>
  <si>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</si>
  <si>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</si>
  <si>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</si>
  <si>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</si>
  <si>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</si>
  <si>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</si>
  <si>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</si>
  <si>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</si>
  <si>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</si>
  <si>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</si>
  <si>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</si>
  <si>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</si>
  <si>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</si>
  <si>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</si>
  <si>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</si>
  <si>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</si>
  <si>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</si>
  <si>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</si>
  <si>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</si>
  <si>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</si>
  <si>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</si>
  <si>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</si>
  <si>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</si>
  <si>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</si>
  <si>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</si>
  <si>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</si>
  <si>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</si>
  <si>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</si>
  <si>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</si>
  <si>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</si>
  <si>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</si>
  <si>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</si>
  <si>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</si>
  <si>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</si>
  <si>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</si>
  <si>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</si>
  <si>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</si>
  <si>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</si>
  <si>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</si>
  <si>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</si>
  <si>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</si>
  <si>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</si>
  <si>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</si>
  <si>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</si>
  <si>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</si>
  <si>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</si>
  <si>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</si>
  <si>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</si>
  <si>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</si>
  <si>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</si>
  <si>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</si>
  <si>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</si>
  <si>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</si>
  <si>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</si>
  <si>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</si>
  <si>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</si>
  <si>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</si>
  <si>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</si>
  <si>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</si>
  <si>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</si>
  <si>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</si>
  <si>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</si>
  <si>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</si>
  <si>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</si>
  <si>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</si>
  <si>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</si>
  <si>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</si>
  <si>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</si>
  <si>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</si>
  <si>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</si>
  <si>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</si>
  <si>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</si>
  <si>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</si>
  <si>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</si>
  <si>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</si>
  <si>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</si>
  <si>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</si>
  <si>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</si>
  <si>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</si>
  <si>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</si>
  <si>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</si>
  <si>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</si>
  <si>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</si>
  <si>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</si>
  <si>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</si>
  <si>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</si>
  <si>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</si>
  <si>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</si>
  <si>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</si>
  <si>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</si>
  <si>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</si>
  <si>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</si>
  <si>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</si>
  <si>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</si>
  <si>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</si>
  <si>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</si>
  <si>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</si>
  <si>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</si>
  <si>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</si>
  <si>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</si>
  <si>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</si>
  <si>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</si>
  <si>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</si>
  <si>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</si>
  <si>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</si>
  <si>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</si>
  <si>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</si>
  <si>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</si>
  <si>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</si>
  <si>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</si>
  <si>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</si>
  <si>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</si>
  <si>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</si>
  <si>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</si>
  <si>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</si>
  <si>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</si>
  <si>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</si>
  <si>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</si>
  <si>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</si>
  <si>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</si>
  <si>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</si>
  <si>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</si>
  <si>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</si>
  <si>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</si>
  <si>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</si>
  <si>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</si>
  <si>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</si>
  <si>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</si>
  <si>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</si>
  <si>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</si>
  <si>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</si>
  <si>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</si>
  <si>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</si>
  <si>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</si>
  <si>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</si>
  <si>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</si>
  <si>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</si>
  <si>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</si>
  <si>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</si>
  <si>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</si>
  <si>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</si>
  <si>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</si>
  <si>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</si>
  <si>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</si>
  <si>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</si>
  <si>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</si>
  <si>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</si>
  <si>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</si>
  <si>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</si>
  <si>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</si>
  <si>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</si>
  <si>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</si>
  <si>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</si>
  <si>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</si>
  <si>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</si>
  <si>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</si>
  <si>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</si>
  <si>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</si>
  <si>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</si>
  <si>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</si>
  <si>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</si>
  <si>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</si>
  <si>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</si>
  <si>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</si>
  <si>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</si>
  <si>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</si>
  <si>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</si>
  <si>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</si>
  <si>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</si>
  <si>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</si>
  <si>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</si>
  <si>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</si>
  <si>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</si>
  <si>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</si>
  <si>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</si>
  <si>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</si>
  <si>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</si>
  <si>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</si>
  <si>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</si>
  <si>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</si>
  <si>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</si>
  <si>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</si>
  <si>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</si>
  <si>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</si>
  <si>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</si>
  <si>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</si>
  <si>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</si>
  <si>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</si>
  <si>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</si>
  <si>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</si>
  <si>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</si>
  <si>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</si>
  <si>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</si>
  <si>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</si>
  <si>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</si>
  <si>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</si>
  <si>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</si>
  <si>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</si>
  <si>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</si>
  <si>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</si>
  <si>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</si>
  <si>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</si>
  <si>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</si>
  <si>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</si>
  <si>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</si>
  <si>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</si>
  <si>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</si>
  <si>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</si>
  <si>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</si>
  <si>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</si>
  <si>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</si>
  <si>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</si>
  <si>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</si>
  <si>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</si>
  <si>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</si>
  <si>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</si>
  <si>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</si>
  <si>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</si>
  <si>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</si>
  <si>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</si>
  <si>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</si>
  <si>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</si>
  <si>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</si>
  <si>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</si>
  <si>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</si>
  <si>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</si>
  <si>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</si>
  <si>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</si>
  <si>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</si>
  <si>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</si>
  <si>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</si>
  <si>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</si>
  <si>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</si>
  <si>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</si>
  <si>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</si>
  <si>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</si>
  <si>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</si>
  <si>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</si>
  <si>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</si>
  <si>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</si>
  <si>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</si>
  <si>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</si>
  <si>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</si>
  <si>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</si>
  <si>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</si>
  <si>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</si>
  <si>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</si>
  <si>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</si>
  <si>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</si>
  <si>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</si>
  <si>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</si>
  <si>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</si>
  <si>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</si>
  <si>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</si>
  <si>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</si>
  <si>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</si>
  <si>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</si>
  <si>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</si>
  <si>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</si>
  <si>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</si>
  <si>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</si>
  <si>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</si>
  <si>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</si>
  <si>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</si>
  <si>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</si>
  <si>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</si>
  <si>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</si>
  <si>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</si>
  <si>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</si>
  <si>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</si>
  <si>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</si>
  <si>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</si>
  <si>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</si>
  <si>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</si>
  <si>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</si>
  <si>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</si>
  <si>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</si>
  <si>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</si>
  <si>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</si>
  <si>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</si>
  <si>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</si>
  <si>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</si>
  <si>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</si>
  <si>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</si>
  <si>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</si>
  <si>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</si>
  <si>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</si>
  <si>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</si>
  <si>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</si>
  <si>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</si>
  <si>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</si>
  <si>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</si>
  <si>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</si>
  <si>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</si>
  <si>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</si>
  <si>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</si>
  <si>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</si>
  <si>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</si>
  <si>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</si>
  <si>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</si>
  <si>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</si>
  <si>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</si>
  <si>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</si>
  <si>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</si>
  <si>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</si>
  <si>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</si>
  <si>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</si>
  <si>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</si>
  <si>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</si>
  <si>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</si>
  <si>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</si>
  <si>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</si>
  <si>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</si>
  <si>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</si>
  <si>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</si>
  <si>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</si>
  <si>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</si>
  <si>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</si>
  <si>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</si>
  <si>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</si>
  <si>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</si>
  <si>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</si>
  <si>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</si>
  <si>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</si>
  <si>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</si>
  <si>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</si>
  <si>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</si>
  <si>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</si>
  <si>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</si>
  <si>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</si>
  <si>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</si>
  <si>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</si>
  <si>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</si>
  <si>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</si>
  <si>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</si>
  <si>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</si>
  <si>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</si>
  <si>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</si>
  <si>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</si>
  <si>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</si>
  <si>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</si>
  <si>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</si>
  <si>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</si>
  <si>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</si>
  <si>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</si>
  <si>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</si>
  <si>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</si>
  <si>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</si>
  <si>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</si>
  <si>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</si>
  <si>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</si>
  <si>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</si>
  <si>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</si>
  <si>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</si>
  <si>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</si>
  <si>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</si>
  <si>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</si>
  <si>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</si>
  <si>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</si>
  <si>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</si>
  <si>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</si>
  <si>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</si>
  <si>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</si>
  <si>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</si>
  <si>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</si>
  <si>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</si>
  <si>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</si>
  <si>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</si>
  <si>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</si>
  <si>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</si>
  <si>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</si>
  <si>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</si>
  <si>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</si>
  <si>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</si>
  <si>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</si>
  <si>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</si>
  <si>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</si>
  <si>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</si>
  <si>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</si>
  <si>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</si>
  <si>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</si>
  <si>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</si>
  <si>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</si>
  <si>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</si>
  <si>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</si>
  <si>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</si>
  <si>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</si>
  <si>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</si>
  <si>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</si>
  <si>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</si>
  <si>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</si>
  <si>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</si>
  <si>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</si>
  <si>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</si>
  <si>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</si>
  <si>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</si>
  <si>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</si>
  <si>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</si>
  <si>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</si>
  <si>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</si>
  <si>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</si>
  <si>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</si>
  <si>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</si>
  <si>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</si>
  <si>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</si>
  <si>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</si>
  <si>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</si>
  <si>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</si>
  <si>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</si>
  <si>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</si>
  <si>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</si>
  <si>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</si>
  <si>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</si>
  <si>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</si>
  <si>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</si>
  <si>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</si>
  <si>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</si>
  <si>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</si>
  <si>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</si>
  <si>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</si>
  <si>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</si>
  <si>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</si>
  <si>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</si>
  <si>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</si>
  <si>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</si>
  <si>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</si>
  <si>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</si>
  <si>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</si>
  <si>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</si>
  <si>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</si>
  <si>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</si>
  <si>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</si>
  <si>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</si>
  <si>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</si>
  <si>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</si>
  <si>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</si>
  <si>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</si>
  <si>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</si>
  <si>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</si>
  <si>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</si>
  <si>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</si>
  <si>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</si>
  <si>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</si>
  <si>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</si>
  <si>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</si>
  <si>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</si>
  <si>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</si>
  <si>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</si>
  <si>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</si>
  <si>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</si>
  <si>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</si>
  <si>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</si>
  <si>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</si>
  <si>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</si>
  <si>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</si>
  <si>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</si>
  <si>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</si>
  <si>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</si>
  <si>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</si>
  <si>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</si>
  <si>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</si>
  <si>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</si>
  <si>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</si>
  <si>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</si>
  <si>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</si>
  <si>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</si>
  <si>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</si>
  <si>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</si>
  <si>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</si>
  <si>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</si>
  <si>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</si>
  <si>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</si>
  <si>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</si>
  <si>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</si>
  <si>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</si>
  <si>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</si>
  <si>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</si>
  <si>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</si>
  <si>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</si>
  <si>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</si>
  <si>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</si>
  <si>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</si>
  <si>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</si>
  <si>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</si>
  <si>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</si>
  <si>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</si>
  <si>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</si>
  <si>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</si>
  <si>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</si>
  <si>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</si>
  <si>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</si>
  <si>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</si>
  <si>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</si>
  <si>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</si>
  <si>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</si>
  <si>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</si>
  <si>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</si>
  <si>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</si>
  <si>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</si>
  <si>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</si>
  <si>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</si>
  <si>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</si>
  <si>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</si>
  <si>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</si>
  <si>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</si>
  <si>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</si>
  <si>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</si>
  <si>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</si>
  <si>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</si>
  <si>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</si>
  <si>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</si>
  <si>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</si>
  <si>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</si>
  <si>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</si>
  <si>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</si>
  <si>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</si>
  <si>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</si>
  <si>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</si>
  <si>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</si>
  <si>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</si>
  <si>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</si>
  <si>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</si>
  <si>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</si>
  <si>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</si>
  <si>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</si>
  <si>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</si>
  <si>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</si>
  <si>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</si>
  <si>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</si>
  <si>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</si>
  <si>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</si>
  <si>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</si>
  <si>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</si>
  <si>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</si>
  <si>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</si>
  <si>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</si>
  <si>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</si>
  <si>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</si>
  <si>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</si>
  <si>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</si>
  <si>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</si>
  <si>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</si>
  <si>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</si>
  <si>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</si>
  <si>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</si>
  <si>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</si>
  <si>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</si>
  <si>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</si>
  <si>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</si>
  <si>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</si>
  <si>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</si>
  <si>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</si>
  <si>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</si>
  <si>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</si>
  <si>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</si>
  <si>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</si>
  <si>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</si>
  <si>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</si>
  <si>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</si>
  <si>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</si>
  <si>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</si>
  <si>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</si>
  <si>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</si>
  <si>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</si>
  <si>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</si>
  <si>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</si>
  <si>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</si>
  <si>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</si>
  <si>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</si>
  <si>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</si>
  <si>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</si>
  <si>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</si>
  <si>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</si>
  <si>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</si>
  <si>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</si>
  <si>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</si>
  <si>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</si>
  <si>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</si>
  <si>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</si>
  <si>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</si>
  <si>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</si>
  <si>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</si>
  <si>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</si>
  <si>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</si>
  <si>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</si>
  <si>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</si>
  <si>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</si>
  <si>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</si>
  <si>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</si>
  <si>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</si>
  <si>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</si>
  <si>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</si>
  <si>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</si>
  <si>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</si>
  <si>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</si>
  <si>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</si>
  <si>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</si>
  <si>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</si>
  <si>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</si>
  <si>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</si>
  <si>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</si>
  <si>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</si>
  <si>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</si>
  <si>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</si>
  <si>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</si>
  <si>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</si>
  <si>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</si>
  <si>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</si>
  <si>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</si>
  <si>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</si>
  <si>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</si>
  <si>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</si>
  <si>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</si>
  <si>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</si>
  <si>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</si>
  <si>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</si>
  <si>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</si>
  <si>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</si>
  <si>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</si>
  <si>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</si>
  <si>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</si>
  <si>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</si>
  <si>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</si>
  <si>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</si>
  <si>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</si>
  <si>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</si>
  <si>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</si>
  <si>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</si>
  <si>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</si>
  <si>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</si>
  <si>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</si>
  <si>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</si>
  <si>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</si>
  <si>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</si>
  <si>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</si>
  <si>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</si>
  <si>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</si>
  <si>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</si>
  <si>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</si>
  <si>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</si>
  <si>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</si>
  <si>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</si>
  <si>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</si>
  <si>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</si>
  <si>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</si>
  <si>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</si>
  <si>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</si>
  <si>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</si>
  <si>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</si>
  <si>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</si>
  <si>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</si>
  <si>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</si>
  <si>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</si>
  <si>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</si>
  <si>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</si>
  <si>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</si>
  <si>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</si>
  <si>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</si>
  <si>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</si>
  <si>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</si>
  <si>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</si>
  <si>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</si>
  <si>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</si>
  <si>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</si>
  <si>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</si>
  <si>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</si>
  <si>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</si>
  <si>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</si>
  <si>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</si>
  <si>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</si>
  <si>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</si>
  <si>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</si>
  <si>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</si>
  <si>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</si>
  <si>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</si>
  <si>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</si>
  <si>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</si>
  <si>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</si>
  <si>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</si>
  <si>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</si>
  <si>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</si>
  <si>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</si>
  <si>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</si>
  <si>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</si>
  <si>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</si>
  <si>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</si>
  <si>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</si>
  <si>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</si>
  <si>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</si>
  <si>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</si>
  <si>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</si>
  <si>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</si>
  <si>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</si>
  <si>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</si>
  <si>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</si>
  <si>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</si>
  <si>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</si>
  <si>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</si>
  <si>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</si>
  <si>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</si>
  <si>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</si>
  <si>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</si>
  <si>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</si>
  <si>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</si>
  <si>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</si>
  <si>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</si>
  <si>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</si>
  <si>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</si>
  <si>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</si>
  <si>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</si>
  <si>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</si>
  <si>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</si>
  <si>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</si>
  <si>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</si>
  <si>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</si>
  <si>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</si>
  <si>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</si>
  <si>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</si>
  <si>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</si>
  <si>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</si>
  <si>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</si>
  <si>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</si>
  <si>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</si>
  <si>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</si>
  <si>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</si>
  <si>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</si>
  <si>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</si>
  <si>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</si>
  <si>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</si>
  <si>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</si>
  <si>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</si>
  <si>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</si>
  <si>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</si>
  <si>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</si>
  <si>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</si>
  <si>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</si>
  <si>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</si>
  <si>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</si>
  <si>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</si>
  <si>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</si>
  <si>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</si>
  <si>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</si>
  <si>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</si>
  <si>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</si>
  <si>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</si>
  <si>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</si>
  <si>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</si>
  <si>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</si>
  <si>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</si>
  <si>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</si>
  <si>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</si>
  <si>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</si>
  <si>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</si>
  <si>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</si>
  <si>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</si>
  <si>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</si>
  <si>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</si>
  <si>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</si>
  <si>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</si>
  <si>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</si>
  <si>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</si>
  <si>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</si>
  <si>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</si>
  <si>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</si>
  <si>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</si>
  <si>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</si>
  <si>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</si>
  <si>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</si>
  <si>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</si>
  <si>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</si>
  <si>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</si>
  <si>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</si>
  <si>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</si>
  <si>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</si>
  <si>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</si>
  <si>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</si>
  <si>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</si>
  <si>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</si>
  <si>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</si>
  <si>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</si>
  <si>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</si>
  <si>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</si>
  <si>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</si>
  <si>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</si>
  <si>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</si>
  <si>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</si>
  <si>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</si>
  <si>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</si>
  <si>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</si>
  <si>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</si>
  <si>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</si>
  <si>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</si>
  <si>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</si>
  <si>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</si>
  <si>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</si>
  <si>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</si>
  <si>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</si>
  <si>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</si>
  <si>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</si>
  <si>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</si>
  <si>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</si>
  <si>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</si>
  <si>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</si>
  <si>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</si>
  <si>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</si>
  <si>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</si>
  <si>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</si>
  <si>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</si>
  <si>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</si>
  <si>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</si>
  <si>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</si>
  <si>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</si>
  <si>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</si>
  <si>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</si>
  <si>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</si>
  <si>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</si>
  <si>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</si>
  <si>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</si>
  <si>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</si>
  <si>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</si>
  <si>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</si>
  <si>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</si>
  <si>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</si>
  <si>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</si>
  <si>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</si>
  <si>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</si>
  <si>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</si>
  <si>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</si>
  <si>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</si>
  <si>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</si>
  <si>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</si>
  <si>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</si>
  <si>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</si>
  <si>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</si>
  <si>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</si>
  <si>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</si>
  <si>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</si>
  <si>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</si>
  <si>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</si>
  <si>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</si>
  <si>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</si>
  <si>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</si>
  <si>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</si>
  <si>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</si>
  <si>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</si>
  <si>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</si>
  <si>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</si>
  <si>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</si>
  <si>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</si>
  <si>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</si>
  <si>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</si>
  <si>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</si>
  <si>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</si>
  <si>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</si>
  <si>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</si>
  <si>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</si>
  <si>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</si>
  <si>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</si>
  <si>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</si>
  <si>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</si>
  <si>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</si>
  <si>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</si>
  <si>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</si>
  <si>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</si>
  <si>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</si>
  <si>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</si>
  <si>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</si>
  <si>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</si>
  <si>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</si>
  <si>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</si>
  <si>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</si>
  <si>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</si>
  <si>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</si>
  <si>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</si>
  <si>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</si>
  <si>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</si>
  <si>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</si>
  <si>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</si>
  <si>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</si>
  <si>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</si>
  <si>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</si>
  <si>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</si>
  <si>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</si>
  <si>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</si>
  <si>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</si>
  <si>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</si>
  <si>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</si>
  <si>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</si>
  <si>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</si>
  <si>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</si>
  <si>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</si>
  <si>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</si>
  <si>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</si>
  <si>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</si>
  <si>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</si>
  <si>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</si>
  <si>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</si>
  <si>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</si>
  <si>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</si>
  <si>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</si>
  <si>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</si>
  <si>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</si>
  <si>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</si>
  <si>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</si>
  <si>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</si>
  <si>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</si>
  <si>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</si>
  <si>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</si>
  <si>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</si>
  <si>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</si>
  <si>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</si>
  <si>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</si>
  <si>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</si>
  <si>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</si>
  <si>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</si>
  <si>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</si>
  <si>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</si>
  <si>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</si>
  <si>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</si>
  <si>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</si>
  <si>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</si>
  <si>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</si>
  <si>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</si>
  <si>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</si>
  <si>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</si>
  <si>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</si>
  <si>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</si>
  <si>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</si>
  <si>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</si>
  <si>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</si>
  <si>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</si>
  <si>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</si>
  <si>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</si>
  <si>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</si>
  <si>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</si>
  <si>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</si>
  <si>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</si>
  <si>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</si>
  <si>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</si>
  <si>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</si>
  <si>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</si>
  <si>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</si>
  <si>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</si>
  <si>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</si>
  <si>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</si>
  <si>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</si>
  <si>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</si>
  <si>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</si>
  <si>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</si>
  <si>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</si>
  <si>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</si>
  <si>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</si>
  <si>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</si>
  <si>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</si>
  <si>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</si>
  <si>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</si>
  <si>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</si>
  <si>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</si>
  <si>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</si>
  <si>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</si>
  <si>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</si>
  <si>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</si>
  <si>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</si>
  <si>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</si>
  <si>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</si>
  <si>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</si>
  <si>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</si>
  <si>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</si>
  <si>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</si>
  <si>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</si>
  <si>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</si>
  <si>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</si>
  <si>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</si>
  <si>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</si>
  <si>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</si>
  <si>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</si>
  <si>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</si>
  <si>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</si>
  <si>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</si>
  <si>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</si>
  <si>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</si>
  <si>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</si>
  <si>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</si>
  <si>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</si>
  <si>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</si>
  <si>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</si>
  <si>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</si>
  <si>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</si>
  <si>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</si>
  <si>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</si>
  <si>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</si>
  <si>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</si>
  <si>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</si>
  <si>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</si>
  <si>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</si>
  <si>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</si>
  <si>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</si>
  <si>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</si>
  <si>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</si>
  <si>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</si>
  <si>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</si>
  <si>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</si>
  <si>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</si>
  <si>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</si>
  <si>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</si>
  <si>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</si>
  <si>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</si>
  <si>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</si>
  <si>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</si>
  <si>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</si>
  <si>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</si>
  <si>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</si>
  <si>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</si>
  <si>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</si>
  <si>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</si>
  <si>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</si>
  <si>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</si>
  <si>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</si>
  <si>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</si>
  <si>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</si>
  <si>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</si>
  <si>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</si>
  <si>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</si>
  <si>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</si>
  <si>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</si>
  <si>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</si>
  <si>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</si>
  <si>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</si>
  <si>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</si>
  <si>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</si>
  <si>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</si>
  <si>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</si>
  <si>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</si>
  <si>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</si>
  <si>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</si>
  <si>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</si>
  <si>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</si>
  <si>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</si>
  <si>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</si>
  <si>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</si>
  <si>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</si>
  <si>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</si>
  <si>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</si>
  <si>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</si>
  <si>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</si>
  <si>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</si>
  <si>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</si>
  <si>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</si>
  <si>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</si>
  <si>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</si>
  <si>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</si>
  <si>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</si>
  <si>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</si>
  <si>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</si>
  <si>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</si>
  <si>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</si>
  <si>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</si>
  <si>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</si>
  <si>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</si>
  <si>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</si>
  <si>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</si>
  <si>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</si>
  <si>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</si>
  <si>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</si>
  <si>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</si>
  <si>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</si>
  <si>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</si>
  <si>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</si>
  <si>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</si>
  <si>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</si>
  <si>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</si>
  <si>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</si>
  <si>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</si>
  <si>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</si>
  <si>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</si>
  <si>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</si>
  <si>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</si>
  <si>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</si>
  <si>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</si>
  <si>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</si>
  <si>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</si>
  <si>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</si>
  <si>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</si>
  <si>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</si>
  <si>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</si>
  <si>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</si>
  <si>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</si>
  <si>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</si>
  <si>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</si>
  <si>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</si>
  <si>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</si>
  <si>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</si>
  <si>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</si>
  <si>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</si>
  <si>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</si>
  <si>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</si>
  <si>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</si>
  <si>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</si>
  <si>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</si>
  <si>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</si>
  <si>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</si>
  <si>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</si>
  <si>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</si>
  <si>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</si>
  <si>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</si>
  <si>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</si>
  <si>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</si>
  <si>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</si>
  <si>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</si>
  <si>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</si>
  <si>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</si>
  <si>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</si>
  <si>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</si>
  <si>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</si>
  <si>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</si>
  <si>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</si>
  <si>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</si>
  <si>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</si>
  <si>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</si>
  <si>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</si>
  <si>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</si>
  <si>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</si>
  <si>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</si>
  <si>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</si>
  <si>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</si>
  <si>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</si>
  <si>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</si>
  <si>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</si>
  <si>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</si>
  <si>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</si>
  <si>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</si>
  <si>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</si>
  <si>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</si>
  <si>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</si>
  <si>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</si>
  <si>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</si>
  <si>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</si>
  <si>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</si>
  <si>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</si>
  <si>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</si>
  <si>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</si>
  <si>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</si>
  <si>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</si>
  <si>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</si>
  <si>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</si>
  <si>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</si>
  <si>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</si>
  <si>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</si>
  <si>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</si>
  <si>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</si>
  <si>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</si>
  <si>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</si>
  <si>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</si>
  <si>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</si>
  <si>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</si>
  <si>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</si>
  <si>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</si>
  <si>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</si>
  <si>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</si>
  <si>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</si>
  <si>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</si>
  <si>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</si>
  <si>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</si>
  <si>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</si>
  <si>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</si>
  <si>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</si>
  <si>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</si>
  <si>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</si>
  <si>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</si>
  <si>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</si>
  <si>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</si>
  <si>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</si>
  <si>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</si>
  <si>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</si>
  <si>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</si>
  <si>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</si>
  <si>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</si>
  <si>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</si>
  <si>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</si>
  <si>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</si>
  <si>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</si>
  <si>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</si>
  <si>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</si>
  <si>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</si>
  <si>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</si>
  <si>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</si>
  <si>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</si>
  <si>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</si>
  <si>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</si>
  <si>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</si>
  <si>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</si>
  <si>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</si>
  <si>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</si>
  <si>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</si>
  <si>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</si>
  <si>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</si>
  <si>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</si>
  <si>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</si>
  <si>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</si>
  <si>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</si>
  <si>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</si>
  <si>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</si>
  <si>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</si>
  <si>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</si>
  <si>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</si>
  <si>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</si>
  <si>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</si>
  <si>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</si>
  <si>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</si>
  <si>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</si>
  <si>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</si>
  <si>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</si>
  <si>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</si>
  <si>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</si>
  <si>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</si>
  <si>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</si>
  <si>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</si>
  <si>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</si>
  <si>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</si>
  <si>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</si>
  <si>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</si>
  <si>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</si>
  <si>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</si>
  <si>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</si>
  <si>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</si>
  <si>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</si>
  <si>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</si>
  <si>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</si>
  <si>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</si>
  <si>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</si>
  <si>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</si>
  <si>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</si>
  <si>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</si>
  <si>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</si>
  <si>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</si>
  <si>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</si>
  <si>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</si>
  <si>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</si>
  <si>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</si>
  <si>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</si>
  <si>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</si>
  <si>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</si>
  <si>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</si>
  <si>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</si>
  <si>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</si>
  <si>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</si>
  <si>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</si>
  <si>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</si>
  <si>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</si>
  <si>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</si>
  <si>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</si>
  <si>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</si>
  <si>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</si>
  <si>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</si>
  <si>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</si>
  <si>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</si>
  <si>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</si>
  <si>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</si>
  <si>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</si>
  <si>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</si>
  <si>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</si>
  <si>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</si>
  <si>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</si>
  <si>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</si>
  <si>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</si>
  <si>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</si>
  <si>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</si>
  <si>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</si>
  <si>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</si>
  <si>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</si>
  <si>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</si>
  <si>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</si>
  <si>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</si>
  <si>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</si>
  <si>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</si>
  <si>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</si>
  <si>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</si>
  <si>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</si>
  <si>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</si>
  <si>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</si>
  <si>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</si>
  <si>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</si>
  <si>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</si>
  <si>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</si>
  <si>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</si>
  <si>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</si>
  <si>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</si>
  <si>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</si>
  <si>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</si>
  <si>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</si>
  <si>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</si>
  <si>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</si>
  <si>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</si>
  <si>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</si>
  <si>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</si>
  <si>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</si>
  <si>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</si>
  <si>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</si>
  <si>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</si>
  <si>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</si>
  <si>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</si>
  <si>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</si>
  <si>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</si>
  <si>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</si>
  <si>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</si>
  <si>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</si>
  <si>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</si>
  <si>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</si>
  <si>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</si>
  <si>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</si>
  <si>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</si>
  <si>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</si>
  <si>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</si>
  <si>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</si>
  <si>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</si>
  <si>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</si>
  <si>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</si>
  <si>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</si>
  <si>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</si>
  <si>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</si>
  <si>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</si>
  <si>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</si>
  <si>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</si>
  <si>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</si>
  <si>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</si>
  <si>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</si>
  <si>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</si>
  <si>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</si>
  <si>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</si>
  <si>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</si>
  <si>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</si>
  <si>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</si>
  <si>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</si>
  <si>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</si>
  <si>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</si>
  <si>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</si>
  <si>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</si>
  <si>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</si>
  <si>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</si>
  <si>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</si>
  <si>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</si>
  <si>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</si>
  <si>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</si>
  <si>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</si>
  <si>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</si>
  <si>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</si>
  <si>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</si>
  <si>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</si>
  <si>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</si>
  <si>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</si>
  <si>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</si>
  <si>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</si>
  <si>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</si>
  <si>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</si>
  <si>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</si>
  <si>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</si>
  <si>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</si>
  <si>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</si>
  <si>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</si>
  <si>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</si>
  <si>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</si>
  <si>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</si>
  <si>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</si>
  <si>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</si>
  <si>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</si>
  <si>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</si>
  <si>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</si>
  <si>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</si>
  <si>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</si>
  <si>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</si>
  <si>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</si>
  <si>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</si>
  <si>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</si>
  <si>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</si>
  <si>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</si>
  <si>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</si>
  <si>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</si>
  <si>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</si>
  <si>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</si>
  <si>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</si>
  <si>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</si>
  <si>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</si>
  <si>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</si>
  <si>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</si>
  <si>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</si>
  <si>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</si>
  <si>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</si>
  <si>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</si>
  <si>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</si>
  <si>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</si>
  <si>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</si>
  <si>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</si>
  <si>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</si>
  <si>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</si>
  <si>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</si>
  <si>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</si>
  <si>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</si>
  <si>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</si>
  <si>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</si>
  <si>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</si>
  <si>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</si>
  <si>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</si>
  <si>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</si>
  <si>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</si>
  <si>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</si>
  <si>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</si>
  <si>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</si>
  <si>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</si>
  <si>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</si>
  <si>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</si>
  <si>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</si>
  <si>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</si>
  <si>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</si>
  <si>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</si>
  <si>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</si>
  <si>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</si>
  <si>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</si>
  <si>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</si>
  <si>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</si>
  <si>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</si>
  <si>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</si>
  <si>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</si>
  <si>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</si>
  <si>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</si>
  <si>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</si>
  <si>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</si>
  <si>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</si>
  <si>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</si>
  <si>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</si>
  <si>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</si>
  <si>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</si>
  <si>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</si>
  <si>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</si>
  <si>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</si>
  <si>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</si>
  <si>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</si>
  <si>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</si>
  <si>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</si>
  <si>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</si>
  <si>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</si>
  <si>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</si>
  <si>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</si>
  <si>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</si>
  <si>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</si>
  <si>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</si>
  <si>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</si>
  <si>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</si>
  <si>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</si>
  <si>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</si>
  <si>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</si>
  <si>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</si>
  <si>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</si>
  <si>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</si>
  <si>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</si>
  <si>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</si>
  <si>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</si>
  <si>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</si>
  <si>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</si>
  <si>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</si>
  <si>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</si>
  <si>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</si>
  <si>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</si>
  <si>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</si>
  <si>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</si>
  <si>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</si>
  <si>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</si>
  <si>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</si>
  <si>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</si>
  <si>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</si>
  <si>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</si>
  <si>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</si>
  <si>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</si>
  <si>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</si>
  <si>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</si>
  <si>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</si>
  <si>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</si>
  <si>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</si>
  <si>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</si>
  <si>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</si>
  <si>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</si>
  <si>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</si>
  <si>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</si>
  <si>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</si>
  <si>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</si>
  <si>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</si>
  <si>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</si>
  <si>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</si>
  <si>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</si>
  <si>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</si>
  <si>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</si>
  <si>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</si>
  <si>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</si>
  <si>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</si>
  <si>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</si>
  <si>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</si>
  <si>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</si>
  <si>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</si>
  <si>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</si>
  <si>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</si>
  <si>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</si>
  <si>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</si>
  <si>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</si>
  <si>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</si>
  <si>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</si>
  <si>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</si>
  <si>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</si>
  <si>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</si>
  <si>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</si>
  <si>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</si>
  <si>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</si>
  <si>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</si>
  <si>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</si>
  <si>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</si>
  <si>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</si>
  <si>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</si>
  <si>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</si>
  <si>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</si>
  <si>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</si>
  <si>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</si>
  <si>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</si>
  <si>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</si>
  <si>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</si>
  <si>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</si>
  <si>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</si>
  <si>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</si>
  <si>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</si>
  <si>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</si>
  <si>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</si>
  <si>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</si>
  <si>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</si>
  <si>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</si>
  <si>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</si>
  <si>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</si>
  <si>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</si>
  <si>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</si>
  <si>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</si>
  <si>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</si>
  <si>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</si>
  <si>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</si>
  <si>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</si>
  <si>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</si>
  <si>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</si>
  <si>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</si>
  <si>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</si>
  <si>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</si>
  <si>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</si>
  <si>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</si>
  <si>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</si>
  <si>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</si>
  <si>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</si>
  <si>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</si>
  <si>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</si>
  <si>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</si>
  <si>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</si>
  <si>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</si>
  <si>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</si>
  <si>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</si>
  <si>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</si>
  <si>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</si>
  <si>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</si>
  <si>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</si>
  <si>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</si>
  <si>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</si>
  <si>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</si>
  <si>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</si>
  <si>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</si>
  <si>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</si>
  <si>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</si>
  <si>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</si>
  <si>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</si>
  <si>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</si>
  <si>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</si>
  <si>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</si>
  <si>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</si>
  <si>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</si>
  <si>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</si>
  <si>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</si>
  <si>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</si>
  <si>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</si>
  <si>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</si>
  <si>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</si>
  <si>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</si>
  <si>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</si>
  <si>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</si>
  <si>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</si>
  <si>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</si>
  <si>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</si>
  <si>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</si>
  <si>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</si>
  <si>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</si>
  <si>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</si>
  <si>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</si>
  <si>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</si>
  <si>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</si>
  <si>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</si>
  <si>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</si>
  <si>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</si>
  <si>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</si>
  <si>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</si>
  <si>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</si>
  <si>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</si>
  <si>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</si>
  <si>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</si>
  <si>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</si>
  <si>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</si>
  <si>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</si>
  <si>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</si>
  <si>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</si>
  <si>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</si>
  <si>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</si>
  <si>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</si>
  <si>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</si>
  <si>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</si>
  <si>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</si>
  <si>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</si>
  <si>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</si>
  <si>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</si>
  <si>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</si>
  <si>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</si>
  <si>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</si>
  <si>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</si>
  <si>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</si>
  <si>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</si>
  <si>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</si>
  <si>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</si>
  <si>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</si>
  <si>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</si>
  <si>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</si>
  <si>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</si>
  <si>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</si>
  <si>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</si>
  <si>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</si>
  <si>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</si>
  <si>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</si>
  <si>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</si>
  <si>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</si>
  <si>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</si>
  <si>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</si>
  <si>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</si>
  <si>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</si>
  <si>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</si>
  <si>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</si>
  <si>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</si>
  <si>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</si>
  <si>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</si>
  <si>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</si>
  <si>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</si>
  <si>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</si>
  <si>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</si>
  <si>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</si>
  <si>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</si>
  <si>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</si>
  <si>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</si>
  <si>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</si>
  <si>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</si>
  <si>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</si>
  <si>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</si>
  <si>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</si>
  <si>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</si>
  <si>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</si>
  <si>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</si>
  <si>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</si>
  <si>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</si>
  <si>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</si>
  <si>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</si>
  <si>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</si>
  <si>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</si>
  <si>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</si>
  <si>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</si>
  <si>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</si>
  <si>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</si>
  <si>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</si>
  <si>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</si>
  <si>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</si>
  <si>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</si>
  <si>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</si>
  <si>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</si>
  <si>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</si>
  <si>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</si>
  <si>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</si>
  <si>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</si>
  <si>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</si>
  <si>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</si>
  <si>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</si>
  <si>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</si>
  <si>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</si>
  <si>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</si>
  <si>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</si>
  <si>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</si>
  <si>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</si>
  <si>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</si>
  <si>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</si>
  <si>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</si>
  <si>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</si>
  <si>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</si>
  <si>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</si>
  <si>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</si>
  <si>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</si>
  <si>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</si>
  <si>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</si>
  <si>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</si>
  <si>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</si>
  <si>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</si>
  <si>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</si>
  <si>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</si>
  <si>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</si>
  <si>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</si>
  <si>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</si>
  <si>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</si>
  <si>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</si>
  <si>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</si>
  <si>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</si>
  <si>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</si>
  <si>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</si>
  <si>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</si>
  <si>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</si>
  <si>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</si>
  <si>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</si>
  <si>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</si>
  <si>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</si>
  <si>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</si>
  <si>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</si>
  <si>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</si>
  <si>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</si>
  <si>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</si>
  <si>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</si>
  <si>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</si>
  <si>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</si>
  <si>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</si>
  <si>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</si>
  <si>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</si>
  <si>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</si>
  <si>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</si>
  <si>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</si>
  <si>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</si>
  <si>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</si>
  <si>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</si>
  <si>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</si>
  <si>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</si>
  <si>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</si>
  <si>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</si>
  <si>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</si>
  <si>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</si>
  <si>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</si>
  <si>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</si>
  <si>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</si>
  <si>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</si>
  <si>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</si>
  <si>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</si>
  <si>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</si>
  <si>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</si>
  <si>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</si>
  <si>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</si>
  <si>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</si>
  <si>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</si>
  <si>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</si>
  <si>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</si>
  <si>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</si>
  <si>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</si>
  <si>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</si>
  <si>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</si>
  <si>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</si>
  <si>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</si>
  <si>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</si>
  <si>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</si>
  <si>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</si>
  <si>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</si>
  <si>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</si>
  <si>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</si>
  <si>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</si>
  <si>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</si>
  <si>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</si>
  <si>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</si>
  <si>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</si>
  <si>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</si>
  <si>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</si>
  <si>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</si>
  <si>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</si>
  <si>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</si>
  <si>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</si>
  <si>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</si>
  <si>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</si>
  <si>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</si>
  <si>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</si>
  <si>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</si>
  <si>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</si>
  <si>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</si>
  <si>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</si>
  <si>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</si>
  <si>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</si>
  <si>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</si>
  <si>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</si>
  <si>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</si>
  <si>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</si>
  <si>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</si>
  <si>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</si>
  <si>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</si>
  <si>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</si>
  <si>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</si>
  <si>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</si>
  <si>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</si>
  <si>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</si>
  <si>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</si>
  <si>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</si>
  <si>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</si>
  <si>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</si>
  <si>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</si>
  <si>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</si>
  <si>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</si>
  <si>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</si>
  <si>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</si>
  <si>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</si>
  <si>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</si>
  <si>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</si>
  <si>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</si>
  <si>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</si>
  <si>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</si>
  <si>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</si>
  <si>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</si>
  <si>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</si>
  <si>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</si>
  <si>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</si>
  <si>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</si>
  <si>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</si>
  <si>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</si>
  <si>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</si>
  <si>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</si>
  <si>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</si>
  <si>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</si>
  <si>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</si>
  <si>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</si>
  <si>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</si>
  <si>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</si>
  <si>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</si>
  <si>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</si>
  <si>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</si>
  <si>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</si>
  <si>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</si>
  <si>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</si>
  <si>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</si>
  <si>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</si>
  <si>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</si>
  <si>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</si>
  <si>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</si>
  <si>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</si>
  <si>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</si>
  <si>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</si>
  <si>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</si>
  <si>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</si>
  <si>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</si>
  <si>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</si>
  <si>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</si>
  <si>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</si>
  <si>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</si>
  <si>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</si>
  <si>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</si>
  <si>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</si>
  <si>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</si>
  <si>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</si>
  <si>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</si>
  <si>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</si>
  <si>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</si>
  <si>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</si>
  <si>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</si>
  <si>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</si>
  <si>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</si>
  <si>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</si>
  <si>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</si>
  <si>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</si>
  <si>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</si>
  <si>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</si>
  <si>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</si>
  <si>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</si>
  <si>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</si>
  <si>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</si>
  <si>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</si>
  <si>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</si>
  <si>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</si>
  <si>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</si>
  <si>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</si>
  <si>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</si>
  <si>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</si>
  <si>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</si>
  <si>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</si>
  <si>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</si>
  <si>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</si>
  <si>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</si>
  <si>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</si>
  <si>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</si>
  <si>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</si>
  <si>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</si>
  <si>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</si>
  <si>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</si>
  <si>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</si>
  <si>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</si>
  <si>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</si>
  <si>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</si>
  <si>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</si>
  <si>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</si>
  <si>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</si>
  <si>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</si>
  <si>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</si>
  <si>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</si>
  <si>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</si>
  <si>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</si>
  <si>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</si>
  <si>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</si>
  <si>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</si>
  <si>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</si>
  <si>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</si>
  <si>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</si>
  <si>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</si>
  <si>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</si>
  <si>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</si>
  <si>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</si>
  <si>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</si>
  <si>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</si>
  <si>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</si>
  <si>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</si>
  <si>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</si>
  <si>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</si>
  <si>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</si>
  <si>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</si>
  <si>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</si>
  <si>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</si>
  <si>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</si>
  <si>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</si>
  <si>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</si>
  <si>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</si>
  <si>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</si>
  <si>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</si>
  <si>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</si>
  <si>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</si>
  <si>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</si>
  <si>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</si>
  <si>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</si>
  <si>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</si>
  <si>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</si>
  <si>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</si>
  <si>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</si>
  <si>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</si>
  <si>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</si>
  <si>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</si>
  <si>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</si>
  <si>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</si>
  <si>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</si>
  <si>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</si>
  <si>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</si>
  <si>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</si>
  <si>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</si>
  <si>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</si>
  <si>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</si>
  <si>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</si>
  <si>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</si>
  <si>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</si>
  <si>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</si>
  <si>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</si>
  <si>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</si>
  <si>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</si>
  <si>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</si>
  <si>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</si>
  <si>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</si>
  <si>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</si>
  <si>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</si>
  <si>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</si>
  <si>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</si>
  <si>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</si>
  <si>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</si>
  <si>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</si>
  <si>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</si>
  <si>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</si>
  <si>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</si>
  <si>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</si>
  <si>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</si>
  <si>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</si>
  <si>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</si>
  <si>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</si>
  <si>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</si>
  <si>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</si>
  <si>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</si>
  <si>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</si>
  <si>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</si>
  <si>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</si>
  <si>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</si>
  <si>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</si>
  <si>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</si>
  <si>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</si>
  <si>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</si>
  <si>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</si>
  <si>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</si>
  <si>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</si>
  <si>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</si>
  <si>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</si>
  <si>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</si>
  <si>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</si>
  <si>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</si>
  <si>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</si>
  <si>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</si>
  <si>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</si>
  <si>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</si>
  <si>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</si>
  <si>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</si>
  <si>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</si>
  <si>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</si>
  <si>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</si>
  <si>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</si>
  <si>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</si>
  <si>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</si>
  <si>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</si>
  <si>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</si>
  <si>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</si>
  <si>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</si>
  <si>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</si>
  <si>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</si>
  <si>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</si>
  <si>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</si>
  <si>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</si>
  <si>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</si>
  <si>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</si>
  <si>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</si>
  <si>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</si>
  <si>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</si>
  <si>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</si>
  <si>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</si>
  <si>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</si>
  <si>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</si>
  <si>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</si>
  <si>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</si>
  <si>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</si>
  <si>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</si>
  <si>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</si>
  <si>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</si>
  <si>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</si>
  <si>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</si>
  <si>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</si>
  <si>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</si>
  <si>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</si>
  <si>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</si>
  <si>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</si>
  <si>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</si>
  <si>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</si>
  <si>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</si>
  <si>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</si>
  <si>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</si>
  <si>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</si>
  <si>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</si>
  <si>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</si>
  <si>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</si>
  <si>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</si>
  <si>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</si>
  <si>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</si>
  <si>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</si>
  <si>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</si>
  <si>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</si>
  <si>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</si>
  <si>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</si>
  <si>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</si>
  <si>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</si>
  <si>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</si>
  <si>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</si>
  <si>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</si>
  <si>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</si>
  <si>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</si>
  <si>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</si>
  <si>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</si>
  <si>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</si>
  <si>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</si>
  <si>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</si>
  <si>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</si>
  <si>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</si>
  <si>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</si>
  <si>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</si>
  <si>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</si>
  <si>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</si>
  <si>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</si>
  <si>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</si>
  <si>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</si>
  <si>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</si>
  <si>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</si>
  <si>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</si>
  <si>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</si>
  <si>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</si>
  <si>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</si>
  <si>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</si>
  <si>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</si>
  <si>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</si>
  <si>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</si>
  <si>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</si>
  <si>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</si>
  <si>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</si>
  <si>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</si>
  <si>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</si>
  <si>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</si>
  <si>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</si>
  <si>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</si>
  <si>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</si>
  <si>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</si>
  <si>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</si>
  <si>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</si>
  <si>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</si>
  <si>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</si>
  <si>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</si>
  <si>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</si>
  <si>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</si>
  <si>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</si>
  <si>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</si>
  <si>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</si>
  <si>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</si>
  <si>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</si>
  <si>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</si>
  <si>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</si>
  <si>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</si>
  <si>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</si>
  <si>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</si>
  <si>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</si>
  <si>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</si>
  <si>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</si>
  <si>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</si>
  <si>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</si>
  <si>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</si>
  <si>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</si>
  <si>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</si>
  <si>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</si>
  <si>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</si>
  <si>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</si>
  <si>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</si>
  <si>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</si>
  <si>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</si>
  <si>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</si>
  <si>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</si>
  <si>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</si>
  <si>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</si>
  <si>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</si>
  <si>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</si>
  <si>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</si>
  <si>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</si>
  <si>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</si>
  <si>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</si>
  <si>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</si>
  <si>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</si>
  <si>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</si>
  <si>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</si>
  <si>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</si>
  <si>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</si>
  <si>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</si>
  <si>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</si>
  <si>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</si>
  <si>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</si>
  <si>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</si>
  <si>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</si>
  <si>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</si>
  <si>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</si>
  <si>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</si>
  <si>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</si>
  <si>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</si>
  <si>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</si>
  <si>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</si>
  <si>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</si>
  <si>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</si>
  <si>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</si>
  <si>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</si>
  <si>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</si>
  <si>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</si>
  <si>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</si>
  <si>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</si>
  <si>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</si>
  <si>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</si>
  <si>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</si>
  <si>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</si>
  <si>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</si>
  <si>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</si>
  <si>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</si>
  <si>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</si>
  <si>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</si>
  <si>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</si>
  <si>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</si>
  <si>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</si>
  <si>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</si>
  <si>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</si>
  <si>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</si>
  <si>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</si>
  <si>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</si>
  <si>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</si>
  <si>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</si>
  <si>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</si>
  <si>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</si>
  <si>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</si>
  <si>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</si>
  <si>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</si>
  <si>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</si>
  <si>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</si>
  <si>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</si>
  <si>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</si>
  <si>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</si>
  <si>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</si>
  <si>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</si>
  <si>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</si>
  <si>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</si>
  <si>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</si>
  <si>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</si>
  <si>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</si>
  <si>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</si>
  <si>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</si>
  <si>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</si>
  <si>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</si>
  <si>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</si>
  <si>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</si>
  <si>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</si>
  <si>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</si>
  <si>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</si>
  <si>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</si>
  <si>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</si>
  <si>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</si>
  <si>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</si>
  <si>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</si>
  <si>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</si>
  <si>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</si>
  <si>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</si>
  <si>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</si>
  <si>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</si>
  <si>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</si>
  <si>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</si>
  <si>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</si>
  <si>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</si>
  <si>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</si>
  <si>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</si>
  <si>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</si>
  <si>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</si>
  <si>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</si>
  <si>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</si>
  <si>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</si>
  <si>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</si>
  <si>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</si>
  <si>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</si>
  <si>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</si>
  <si>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</si>
  <si>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</si>
  <si>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</si>
  <si>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</si>
  <si>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</si>
  <si>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</si>
  <si>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</si>
  <si>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</si>
  <si>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</si>
  <si>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</si>
  <si>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</si>
  <si>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</si>
  <si>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</si>
  <si>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</si>
  <si>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</si>
  <si>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</si>
  <si>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</si>
  <si>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</si>
  <si>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</si>
  <si>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</si>
  <si>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</si>
  <si>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</si>
  <si>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</si>
  <si>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</si>
  <si>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</si>
  <si>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</si>
  <si>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</si>
  <si>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</si>
  <si>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</si>
  <si>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</si>
  <si>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</si>
  <si>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</si>
  <si>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</si>
  <si>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</si>
  <si>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</si>
  <si>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</si>
  <si>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</si>
  <si>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</si>
  <si>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</si>
  <si>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</si>
  <si>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</si>
  <si>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</si>
  <si>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</si>
  <si>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</si>
  <si>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</si>
  <si>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</si>
  <si>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</si>
  <si>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</si>
  <si>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</si>
  <si>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</si>
  <si>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</si>
  <si>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</si>
  <si>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</si>
  <si>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</si>
  <si>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</si>
  <si>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</si>
  <si>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</si>
  <si>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</si>
  <si>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</si>
  <si>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</si>
  <si>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</si>
  <si>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</si>
  <si>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</si>
  <si>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</si>
  <si>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</si>
  <si>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</si>
  <si>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</si>
  <si>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</si>
  <si>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</si>
  <si>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</si>
  <si>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</si>
  <si>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</si>
  <si>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</si>
  <si>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</si>
  <si>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</si>
  <si>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</si>
  <si>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</si>
  <si>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</si>
  <si>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</si>
  <si>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</si>
  <si>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</si>
  <si>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</si>
  <si>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</si>
  <si>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</si>
  <si>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</si>
  <si>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</si>
  <si>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</si>
  <si>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</si>
  <si>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</si>
  <si>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</si>
  <si>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</si>
  <si>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</si>
  <si>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</si>
  <si>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</si>
  <si>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</si>
  <si>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</si>
  <si>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</si>
  <si>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</si>
  <si>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</si>
  <si>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</si>
  <si>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</si>
  <si>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</si>
  <si>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</si>
  <si>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</si>
  <si>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</si>
  <si>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</si>
  <si>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</si>
  <si>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</si>
  <si>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</si>
  <si>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</si>
  <si>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</si>
  <si>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</si>
  <si>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</si>
  <si>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</si>
  <si>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</si>
  <si>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</si>
  <si>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</si>
  <si>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</si>
  <si>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</si>
  <si>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</si>
  <si>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</si>
  <si>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</si>
  <si>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</si>
  <si>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</si>
  <si>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</si>
  <si>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</si>
  <si>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</si>
  <si>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</si>
  <si>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</si>
  <si>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</si>
  <si>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</si>
  <si>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</si>
  <si>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</si>
  <si>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</si>
  <si>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</si>
  <si>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</si>
  <si>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</si>
  <si>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</si>
  <si>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</si>
  <si>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</si>
  <si>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</si>
  <si>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</si>
  <si>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</si>
  <si>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</si>
  <si>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</si>
  <si>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</si>
  <si>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</si>
  <si>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</si>
  <si>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</si>
  <si>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</si>
  <si>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</si>
  <si>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</si>
  <si>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</si>
  <si>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</si>
  <si>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</si>
  <si>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</si>
  <si>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</si>
  <si>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</si>
  <si>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</si>
  <si>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</si>
  <si>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</si>
  <si>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</si>
  <si>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</si>
  <si>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</si>
  <si>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</si>
  <si>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</si>
  <si>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</si>
  <si>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</si>
  <si>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</si>
  <si>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</si>
  <si>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</si>
  <si>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</si>
  <si>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</si>
  <si>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</si>
  <si>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</si>
  <si>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</si>
  <si>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</si>
  <si>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</si>
  <si>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</si>
  <si>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</si>
  <si>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</si>
  <si>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</si>
  <si>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</si>
  <si>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</si>
  <si>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</si>
  <si>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</si>
  <si>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</si>
  <si>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</si>
  <si>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</si>
  <si>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</si>
  <si>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</si>
  <si>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</si>
  <si>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</si>
  <si>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</si>
  <si>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</si>
  <si>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</si>
  <si>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</si>
  <si>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</si>
  <si>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</si>
  <si>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</si>
  <si>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</si>
  <si>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</si>
  <si>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</si>
  <si>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</si>
  <si>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</si>
  <si>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</si>
  <si>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</si>
  <si>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</si>
  <si>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</si>
  <si>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</si>
  <si>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</si>
  <si>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</si>
  <si>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</si>
  <si>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</si>
  <si>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</si>
  <si>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</si>
  <si>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</si>
  <si>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</si>
  <si>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</si>
  <si>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</si>
  <si>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</si>
  <si>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</si>
  <si>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</si>
  <si>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</si>
  <si>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</si>
  <si>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</si>
  <si>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</si>
  <si>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</si>
  <si>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</si>
  <si>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</si>
  <si>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</si>
  <si>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</si>
  <si>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</si>
  <si>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</si>
  <si>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</si>
  <si>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</si>
  <si>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</si>
  <si>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</si>
  <si>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</si>
  <si>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</si>
  <si>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</si>
  <si>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</si>
  <si>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</si>
  <si>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</si>
  <si>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</si>
  <si>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</si>
  <si>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</si>
  <si>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</si>
  <si>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</si>
  <si>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</si>
  <si>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</si>
  <si>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</si>
  <si>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</si>
  <si>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</si>
  <si>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</si>
  <si>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</si>
  <si>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</si>
  <si>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</si>
  <si>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</si>
  <si>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</si>
  <si>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</si>
  <si>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</si>
  <si>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</si>
  <si>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</si>
  <si>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</si>
  <si>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</si>
  <si>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</si>
  <si>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</si>
  <si>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</si>
  <si>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</si>
  <si>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</si>
  <si>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</si>
  <si>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</si>
  <si>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</si>
  <si>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</si>
  <si>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</si>
  <si>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</si>
  <si>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</si>
  <si>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</si>
  <si>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</si>
  <si>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</si>
  <si>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</si>
  <si>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</si>
  <si>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</si>
  <si>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</si>
  <si>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</si>
  <si>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</si>
  <si>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</si>
  <si>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</si>
  <si>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</si>
  <si>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</si>
  <si>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</si>
  <si>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</si>
  <si>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</si>
  <si>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</si>
  <si>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</si>
  <si>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</si>
  <si>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</si>
  <si>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</si>
  <si>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</si>
  <si>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</si>
  <si>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</si>
  <si>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</si>
  <si>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</si>
  <si>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</si>
  <si>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</si>
  <si>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</si>
  <si>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</si>
  <si>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</si>
  <si>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</si>
  <si>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</si>
  <si>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</si>
  <si>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</si>
  <si>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</si>
  <si>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</si>
  <si>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</si>
  <si>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</si>
  <si>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</si>
  <si>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</si>
  <si>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</si>
  <si>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</si>
  <si>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</si>
  <si>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</si>
  <si>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</si>
  <si>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</si>
  <si>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</si>
  <si>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</si>
  <si>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</si>
  <si>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</si>
  <si>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</si>
  <si>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</si>
  <si>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</si>
  <si>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</si>
  <si>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</si>
  <si>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</si>
  <si>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</si>
  <si>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</si>
  <si>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</si>
  <si>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</si>
  <si>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</si>
  <si>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</si>
  <si>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</si>
  <si>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</si>
  <si>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</si>
  <si>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</si>
  <si>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</si>
  <si>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</si>
  <si>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</si>
  <si>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</si>
  <si>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</si>
  <si>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</si>
  <si>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</si>
  <si>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</si>
  <si>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</si>
  <si>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</si>
  <si>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</si>
  <si>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</si>
  <si>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</si>
  <si>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</si>
  <si>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</si>
  <si>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</si>
  <si>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</si>
  <si>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</si>
  <si>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</si>
  <si>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</si>
  <si>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</si>
  <si>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</si>
  <si>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</si>
  <si>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</si>
  <si>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</si>
  <si>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</si>
  <si>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</si>
  <si>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</si>
  <si>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</si>
  <si>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</si>
  <si>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</si>
  <si>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</si>
  <si>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</si>
  <si>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</si>
  <si>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</si>
  <si>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</si>
  <si>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</si>
  <si>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</si>
  <si>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</si>
  <si>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</si>
  <si>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</si>
  <si>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</si>
  <si>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</si>
  <si>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</si>
  <si>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</si>
  <si>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</si>
  <si>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</si>
  <si>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</si>
  <si>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</si>
  <si>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</si>
  <si>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</si>
  <si>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</si>
  <si>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</si>
  <si>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</si>
  <si>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</si>
  <si>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</si>
  <si>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</si>
  <si>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</si>
  <si>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</si>
  <si>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</si>
  <si>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</si>
  <si>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</si>
  <si>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</si>
  <si>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</si>
  <si>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</si>
  <si>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</si>
  <si>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</si>
  <si>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</si>
  <si>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</si>
  <si>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</si>
  <si>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</si>
  <si>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</si>
  <si>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</si>
  <si>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</si>
  <si>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</si>
  <si>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</si>
  <si>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</si>
  <si>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</si>
  <si>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</si>
  <si>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</si>
  <si>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</si>
  <si>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</si>
  <si>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</si>
  <si>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</si>
  <si>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</si>
  <si>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</si>
  <si>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</si>
  <si>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</si>
  <si>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</si>
  <si>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</si>
  <si>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</si>
  <si>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</si>
  <si>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</si>
  <si>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</si>
  <si>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</si>
  <si>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</si>
  <si>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</si>
  <si>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</si>
  <si>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</si>
  <si>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</si>
  <si>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</si>
  <si>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</si>
  <si>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</si>
  <si>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</si>
  <si>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</si>
  <si>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</si>
  <si>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</si>
  <si>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</si>
  <si>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</si>
  <si>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</si>
  <si>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</si>
  <si>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</si>
  <si>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</si>
  <si>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</si>
  <si>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</si>
  <si>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</si>
  <si>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</si>
  <si>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</si>
  <si>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</si>
  <si>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</si>
  <si>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</si>
  <si>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</si>
  <si>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</si>
  <si>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</si>
  <si>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</si>
  <si>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</si>
  <si>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</si>
  <si>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</si>
  <si>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</si>
  <si>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</si>
  <si>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</si>
  <si>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</si>
  <si>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</si>
  <si>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</si>
  <si>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</si>
  <si>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</si>
  <si>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</si>
  <si>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</si>
  <si>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</si>
  <si>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</si>
  <si>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</si>
  <si>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</si>
  <si>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</si>
  <si>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</si>
  <si>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</si>
  <si>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</si>
  <si>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</si>
  <si>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</si>
  <si>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</si>
  <si>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</si>
  <si>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</si>
  <si>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</si>
  <si>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</si>
  <si>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</si>
  <si>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</si>
  <si>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</si>
  <si>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</si>
  <si>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</si>
  <si>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</si>
  <si>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</si>
  <si>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</si>
  <si>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</si>
  <si>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</si>
  <si>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</si>
  <si>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</si>
  <si>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</si>
  <si>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</si>
  <si>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</si>
  <si>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</si>
  <si>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</si>
  <si>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</si>
  <si>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</si>
  <si>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</si>
  <si>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</si>
  <si>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</si>
  <si>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</si>
  <si>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</si>
  <si>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</si>
  <si>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</si>
  <si>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</si>
  <si>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</si>
  <si>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</si>
  <si>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</si>
  <si>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</si>
  <si>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</si>
  <si>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</si>
  <si>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</si>
  <si>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</si>
  <si>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</si>
  <si>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</si>
  <si>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</si>
  <si>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</si>
  <si>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</si>
  <si>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</si>
  <si>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</si>
  <si>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</si>
  <si>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</si>
  <si>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</si>
  <si>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</si>
  <si>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</si>
  <si>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</si>
  <si>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</si>
  <si>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</si>
  <si>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</si>
  <si>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</si>
  <si>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</si>
  <si>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</si>
  <si>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</si>
  <si>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</si>
  <si>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</si>
  <si>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</si>
  <si>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</si>
  <si>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</si>
  <si>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</si>
  <si>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</si>
  <si>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</si>
  <si>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</si>
  <si>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</si>
  <si>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</si>
  <si>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</si>
  <si>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</si>
  <si>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</si>
  <si>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</si>
  <si>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</si>
  <si>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</si>
  <si>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</si>
  <si>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</si>
  <si>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</si>
  <si>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</si>
  <si>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</si>
  <si>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</si>
  <si>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</si>
  <si>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</si>
  <si>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</si>
  <si>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</si>
  <si>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</si>
  <si>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</si>
  <si>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</si>
  <si>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</si>
  <si>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</si>
  <si>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</si>
  <si>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</si>
  <si>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</si>
  <si>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</si>
  <si>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</si>
  <si>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</si>
  <si>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</si>
  <si>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</si>
  <si>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</si>
  <si>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</si>
  <si>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</si>
  <si>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</si>
  <si>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</si>
  <si>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</si>
  <si>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</si>
  <si>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</si>
  <si>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</si>
  <si>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</si>
  <si>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</si>
  <si>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</si>
  <si>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</si>
  <si>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</si>
  <si>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</si>
  <si>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</si>
  <si>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</si>
  <si>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</si>
  <si>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</si>
  <si>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</si>
  <si>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</si>
  <si>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</si>
  <si>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</si>
  <si>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</si>
  <si>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</si>
  <si>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</si>
  <si>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</si>
  <si>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</si>
  <si>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</si>
  <si>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</si>
  <si>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</si>
  <si>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</si>
  <si>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</si>
  <si>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</si>
  <si>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</si>
  <si>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</si>
  <si>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</si>
  <si>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</si>
  <si>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</si>
  <si>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</si>
  <si>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</si>
  <si>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</si>
  <si>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</si>
  <si>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</si>
  <si>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</si>
  <si>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</si>
  <si>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</si>
  <si>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</si>
  <si>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</si>
  <si>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</si>
  <si>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</si>
  <si>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</si>
  <si>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</si>
  <si>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</si>
  <si>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</si>
  <si>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</si>
  <si>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</si>
  <si>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</si>
  <si>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</si>
  <si>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</si>
  <si>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</si>
  <si>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</si>
  <si>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</si>
  <si>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</si>
  <si>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</si>
  <si>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</si>
  <si>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</si>
  <si>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</si>
  <si>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</si>
  <si>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</si>
  <si>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</si>
  <si>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</si>
  <si>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</si>
  <si>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</si>
  <si>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</si>
  <si>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</si>
  <si>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</si>
  <si>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</si>
  <si>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</si>
  <si>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</si>
  <si>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</si>
  <si>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</si>
  <si>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</si>
  <si>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</si>
  <si>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</si>
  <si>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</si>
  <si>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</si>
  <si>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</si>
  <si>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</si>
  <si>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</si>
  <si>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</si>
  <si>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</si>
  <si>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</si>
  <si>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</si>
  <si>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</si>
  <si>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</si>
  <si>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</si>
  <si>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</si>
  <si>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</si>
  <si>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</si>
  <si>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</si>
  <si>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</si>
  <si>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</si>
  <si>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</si>
  <si>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</si>
  <si>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</si>
  <si>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</si>
  <si>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</si>
  <si>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</si>
  <si>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</si>
  <si>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</si>
  <si>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</si>
  <si>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</si>
  <si>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</si>
  <si>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</si>
  <si>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</si>
  <si>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</si>
  <si>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</si>
  <si>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</si>
  <si>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</si>
  <si>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</si>
  <si>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</si>
  <si>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</si>
  <si>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</si>
  <si>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</si>
  <si>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</si>
  <si>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</si>
  <si>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</si>
  <si>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</si>
  <si>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</si>
  <si>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</si>
  <si>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</si>
  <si>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</si>
  <si>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</si>
  <si>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</si>
  <si>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</si>
  <si>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</si>
  <si>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</si>
  <si>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</si>
  <si>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</si>
  <si>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</si>
  <si>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</si>
  <si>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</si>
  <si>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</si>
  <si>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</si>
  <si>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</si>
  <si>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</si>
  <si>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</si>
  <si>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</si>
  <si>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</si>
  <si>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</si>
  <si>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</si>
  <si>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</si>
  <si>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</si>
  <si>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</si>
  <si>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</si>
  <si>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</si>
  <si>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</si>
  <si>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</si>
  <si>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</si>
  <si>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</si>
  <si>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</si>
  <si>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</si>
  <si>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</si>
  <si>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</si>
  <si>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</si>
  <si>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</si>
  <si>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</si>
  <si>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</si>
  <si>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</si>
  <si>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</si>
  <si>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</si>
  <si>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</si>
  <si>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</si>
  <si>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</si>
  <si>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</si>
  <si>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</si>
  <si>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</si>
  <si>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</si>
  <si>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</si>
  <si>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</si>
  <si>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</si>
  <si>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</si>
  <si>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</si>
  <si>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</si>
  <si>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</si>
  <si>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</si>
  <si>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</si>
  <si>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</si>
  <si>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</si>
  <si>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</si>
  <si>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</si>
  <si>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</si>
  <si>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</si>
  <si>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</si>
  <si>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</si>
  <si>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</si>
  <si>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</si>
  <si>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</si>
  <si>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</si>
  <si>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</si>
  <si>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</si>
  <si>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</si>
  <si>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</si>
  <si>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</si>
  <si>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</si>
  <si>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</si>
  <si>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</si>
  <si>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</si>
  <si>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</si>
  <si>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</si>
  <si>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</si>
  <si>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</si>
  <si>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</si>
  <si>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</si>
  <si>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</si>
  <si>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</si>
  <si>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</si>
  <si>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</si>
  <si>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</si>
  <si>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</si>
  <si>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</si>
  <si>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</si>
  <si>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</si>
  <si>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</si>
  <si>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</si>
  <si>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</si>
  <si>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</si>
  <si>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</si>
  <si>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</si>
  <si>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</si>
  <si>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</si>
  <si>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</si>
  <si>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</si>
  <si>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</si>
  <si>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</si>
  <si>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</si>
  <si>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</si>
  <si>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</si>
  <si>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</si>
  <si>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</si>
  <si>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</si>
  <si>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</si>
  <si>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</si>
  <si>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</si>
  <si>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</si>
  <si>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</si>
  <si>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</si>
  <si>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</si>
  <si>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</si>
  <si>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</si>
  <si>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</si>
  <si>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</si>
  <si>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</si>
  <si>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</si>
  <si>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</si>
  <si>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</si>
  <si>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</si>
  <si>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</si>
  <si>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</si>
  <si>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</si>
  <si>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</si>
  <si>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</si>
  <si>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</si>
  <si>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</si>
  <si>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</si>
  <si>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</si>
  <si>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</si>
  <si>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</si>
  <si>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</si>
  <si>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</si>
  <si>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</si>
  <si>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</si>
  <si>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</si>
  <si>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</si>
  <si>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</si>
  <si>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</si>
  <si>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</si>
  <si>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</si>
  <si>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</si>
  <si>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</si>
  <si>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</si>
  <si>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</si>
  <si>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</si>
  <si>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</si>
  <si>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</si>
  <si>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</si>
  <si>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</si>
  <si>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</si>
  <si>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</si>
  <si>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</si>
  <si>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</si>
  <si>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</si>
  <si>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</si>
  <si>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</si>
  <si>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</si>
  <si>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</si>
  <si>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</si>
  <si>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</si>
  <si>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</si>
  <si>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</si>
  <si>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</si>
  <si>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</si>
  <si>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</si>
  <si>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</si>
  <si>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</si>
  <si>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</si>
  <si>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</si>
  <si>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</si>
  <si>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</si>
  <si>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</si>
  <si>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</si>
  <si>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</si>
  <si>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</si>
  <si>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</si>
  <si>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</si>
  <si>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</si>
  <si>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</si>
  <si>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</si>
  <si>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</si>
  <si>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</si>
  <si>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</si>
  <si>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</si>
  <si>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</si>
  <si>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</si>
  <si>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</si>
  <si>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</si>
  <si>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</si>
  <si>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</si>
  <si>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</si>
  <si>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</si>
  <si>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</si>
  <si>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</si>
  <si>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</si>
  <si>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</si>
  <si>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</si>
  <si>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</si>
  <si>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</si>
  <si>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</si>
  <si>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</si>
  <si>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</si>
  <si>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</si>
  <si>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</si>
  <si>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</si>
  <si>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</si>
  <si>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</si>
  <si>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</si>
  <si>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</si>
  <si>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</si>
  <si>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</si>
  <si>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</si>
  <si>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</si>
  <si>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</si>
  <si>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</si>
  <si>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</si>
  <si>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</si>
  <si>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</si>
  <si>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</si>
  <si>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</si>
  <si>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</si>
  <si>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</si>
  <si>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</si>
  <si>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</si>
  <si>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</si>
  <si>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</si>
  <si>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</si>
  <si>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</si>
  <si>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</si>
  <si>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</si>
  <si>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</si>
  <si>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</si>
  <si>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</si>
  <si>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</si>
  <si>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</si>
  <si>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</si>
  <si>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</si>
  <si>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</si>
  <si>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</si>
  <si>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</si>
  <si>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</si>
  <si>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</si>
  <si>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</si>
  <si>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</si>
  <si>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</si>
  <si>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</si>
  <si>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</si>
  <si>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</si>
  <si>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</si>
  <si>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</si>
  <si>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</si>
  <si>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</si>
  <si>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</si>
  <si>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</si>
  <si>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</si>
  <si>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</si>
  <si>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</si>
  <si>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</si>
  <si>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</si>
  <si>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</si>
  <si>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</si>
  <si>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</si>
  <si>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</si>
  <si>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</si>
  <si>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</si>
  <si>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</si>
  <si>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</si>
  <si>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</si>
  <si>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</si>
  <si>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</si>
  <si>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</si>
  <si>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</si>
  <si>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</si>
  <si>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</si>
  <si>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</si>
  <si>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</si>
  <si>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</si>
  <si>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</si>
  <si>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</si>
  <si>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</si>
  <si>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</si>
  <si>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</si>
  <si>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</si>
  <si>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</si>
  <si>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</si>
  <si>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</si>
  <si>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</si>
  <si>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</si>
  <si>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</si>
  <si>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</si>
  <si>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</si>
  <si>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</si>
  <si>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</si>
  <si>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</si>
  <si>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</si>
  <si>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</si>
  <si>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</si>
  <si>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</si>
  <si>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</si>
  <si>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</si>
  <si>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</si>
  <si>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</si>
  <si>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</si>
  <si>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</si>
  <si>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</si>
  <si>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</si>
  <si>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</si>
  <si>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</si>
  <si>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</si>
  <si>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</si>
  <si>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</si>
  <si>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</si>
  <si>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</si>
  <si>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</si>
  <si>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</si>
  <si>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</si>
  <si>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</si>
  <si>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</si>
  <si>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</si>
  <si>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</si>
  <si>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</si>
  <si>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</si>
  <si>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</si>
  <si>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</si>
  <si>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</si>
  <si>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</si>
  <si>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</si>
  <si>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</si>
  <si>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</si>
  <si>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</si>
  <si>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</si>
  <si>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</si>
  <si>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</si>
  <si>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</si>
  <si>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</si>
  <si>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</si>
  <si>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</si>
  <si>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</si>
  <si>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</si>
  <si>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</si>
  <si>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</si>
  <si>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</si>
  <si>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</si>
  <si>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</si>
  <si>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</si>
  <si>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</si>
  <si>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</si>
  <si>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</si>
  <si>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</si>
  <si>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</si>
  <si>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</si>
  <si>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</si>
  <si>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</si>
  <si>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</si>
  <si>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</si>
  <si>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</si>
  <si>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</si>
  <si>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</si>
  <si>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</si>
  <si>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</si>
  <si>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</si>
  <si>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</si>
  <si>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</si>
  <si>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</si>
  <si>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</si>
  <si>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</si>
  <si>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</si>
  <si>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</si>
  <si>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</si>
  <si>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</si>
  <si>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</si>
  <si>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</si>
  <si>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</si>
  <si>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</si>
  <si>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</si>
  <si>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</si>
  <si>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</si>
  <si>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</si>
  <si>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</si>
  <si>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</si>
  <si>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</si>
  <si>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</si>
  <si>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</si>
  <si>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</si>
  <si>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</si>
  <si>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</si>
  <si>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</si>
  <si>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</si>
  <si>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</si>
  <si>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</si>
  <si>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</si>
  <si>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</si>
  <si>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</si>
  <si>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</si>
  <si>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</si>
  <si>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</si>
  <si>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</si>
  <si>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</si>
  <si>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</si>
  <si>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</si>
  <si>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</si>
  <si>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</si>
  <si>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</si>
  <si>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</si>
  <si>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</si>
  <si>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</si>
  <si>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</si>
  <si>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</si>
  <si>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</si>
  <si>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</si>
  <si>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</si>
  <si>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</si>
  <si>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</si>
  <si>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</si>
  <si>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</si>
  <si>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</si>
  <si>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</si>
  <si>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</si>
  <si>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</si>
  <si>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</si>
  <si>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</si>
  <si>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</si>
  <si>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</si>
  <si>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</si>
  <si>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</si>
  <si>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</si>
  <si>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</si>
  <si>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</si>
  <si>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</si>
  <si>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</si>
  <si>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</si>
  <si>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</si>
  <si>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</si>
  <si>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</si>
  <si>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</si>
  <si>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</si>
  <si>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</si>
  <si>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</si>
  <si>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</si>
  <si>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</si>
  <si>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</si>
  <si>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</si>
  <si>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</si>
  <si>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</si>
  <si>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</si>
  <si>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</si>
  <si>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</si>
  <si>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</si>
  <si>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</si>
  <si>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</si>
  <si>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</si>
  <si>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</si>
  <si>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</si>
  <si>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</si>
  <si>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</si>
  <si>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</si>
  <si>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</si>
  <si>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</si>
  <si>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</si>
  <si>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</si>
  <si>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</si>
  <si>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</si>
  <si>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</si>
  <si>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</si>
  <si>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</si>
  <si>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</si>
  <si>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</si>
  <si>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</si>
  <si>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</si>
  <si>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</si>
  <si>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</si>
  <si>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</si>
  <si>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</si>
  <si>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</si>
  <si>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</si>
  <si>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</si>
  <si>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</si>
  <si>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</si>
  <si>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</si>
  <si>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</si>
  <si>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</si>
  <si>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</si>
  <si>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</si>
  <si>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</si>
  <si>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</si>
  <si>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</si>
  <si>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</si>
  <si>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</si>
  <si>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</si>
  <si>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</si>
  <si>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</si>
  <si>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</si>
  <si>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</si>
  <si>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</si>
  <si>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</si>
  <si>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</si>
  <si>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</si>
  <si>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</si>
  <si>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</si>
  <si>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</si>
  <si>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</si>
  <si>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</si>
  <si>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</si>
  <si>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</si>
  <si>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</si>
  <si>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</si>
  <si>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</si>
  <si>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</si>
  <si>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</si>
  <si>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</si>
  <si>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</si>
  <si>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</si>
  <si>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</si>
  <si>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</si>
  <si>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</si>
  <si>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</si>
  <si>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</si>
  <si>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</si>
  <si>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</si>
  <si>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</si>
  <si>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</si>
  <si>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</si>
  <si>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</si>
  <si>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</si>
  <si>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</si>
  <si>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</si>
  <si>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</si>
  <si>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</si>
  <si>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</si>
  <si>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</si>
  <si>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</si>
  <si>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</si>
  <si>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</si>
  <si>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</si>
  <si>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</si>
  <si>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</si>
  <si>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</si>
  <si>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</si>
  <si>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</si>
  <si>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</si>
  <si>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</si>
  <si>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</si>
  <si>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</si>
  <si>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</si>
  <si>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</si>
  <si>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</si>
  <si>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</si>
  <si>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</si>
  <si>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</si>
  <si>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</si>
  <si>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</si>
  <si>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</si>
  <si>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</si>
  <si>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</si>
  <si>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</si>
  <si>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</si>
  <si>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</si>
  <si>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</si>
  <si>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</si>
  <si>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</si>
  <si>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</si>
  <si>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</si>
  <si>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</si>
  <si>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</si>
  <si>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</si>
  <si>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</si>
  <si>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</si>
  <si>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</si>
  <si>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</si>
  <si>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</si>
  <si>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</si>
  <si>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</si>
  <si>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</si>
  <si>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</si>
  <si>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</si>
  <si>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</si>
  <si>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</si>
  <si>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</si>
  <si>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</si>
  <si>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</si>
  <si>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</si>
  <si>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</si>
  <si>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</si>
  <si>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</si>
  <si>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</si>
  <si>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</si>
  <si>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</si>
  <si>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</si>
  <si>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</si>
  <si>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</si>
  <si>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</si>
  <si>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</si>
  <si>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</si>
  <si>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</si>
  <si>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</si>
  <si>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</si>
  <si>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</si>
  <si>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</si>
  <si>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</si>
  <si>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</si>
  <si>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</si>
  <si>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</si>
  <si>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</si>
  <si>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</si>
  <si>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</si>
  <si>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</si>
  <si>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</si>
  <si>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</si>
  <si>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</si>
  <si>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</si>
  <si>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</si>
  <si>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</si>
  <si>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</si>
  <si>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</si>
  <si>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</si>
  <si>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</si>
  <si>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</si>
  <si>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</si>
  <si>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</si>
  <si>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</si>
  <si>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</si>
  <si>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</si>
  <si>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</si>
  <si>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</si>
  <si>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</si>
  <si>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</si>
  <si>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</si>
  <si>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</si>
  <si>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</si>
  <si>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</si>
  <si>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</si>
  <si>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</si>
  <si>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</si>
  <si>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</si>
  <si>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</si>
  <si>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</si>
  <si>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</si>
  <si>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</si>
  <si>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</si>
  <si>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</si>
  <si>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</si>
  <si>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</si>
  <si>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</si>
  <si>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</si>
  <si>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</si>
  <si>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</si>
  <si>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</si>
  <si>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</si>
  <si>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</si>
  <si>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</si>
  <si>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</si>
  <si>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</si>
  <si>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</si>
  <si>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</si>
  <si>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</si>
  <si>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</si>
  <si>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</si>
  <si>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</si>
  <si>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</si>
  <si>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</si>
  <si>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</si>
  <si>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</si>
  <si>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</si>
  <si>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</si>
  <si>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</si>
  <si>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</si>
  <si>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</si>
  <si>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</si>
  <si>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</si>
  <si>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</si>
  <si>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</si>
  <si>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</si>
  <si>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</si>
  <si>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</si>
  <si>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</si>
  <si>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</si>
  <si>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</si>
  <si>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</si>
  <si>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</si>
  <si>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</si>
  <si>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</si>
  <si>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</si>
  <si>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</si>
  <si>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</si>
  <si>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</si>
  <si>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</si>
  <si>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</si>
  <si>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</si>
  <si>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</si>
  <si>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</si>
  <si>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</si>
  <si>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</si>
  <si>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</si>
  <si>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</si>
  <si>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</si>
  <si>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</si>
  <si>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</si>
  <si>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</si>
  <si>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</si>
  <si>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</si>
  <si>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</si>
  <si>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</si>
  <si>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</si>
  <si>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</si>
  <si>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</si>
  <si>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</si>
  <si>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</si>
  <si>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</si>
  <si>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</si>
  <si>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</si>
  <si>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</si>
  <si>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</si>
  <si>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</si>
  <si>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</si>
  <si>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</si>
  <si>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</si>
  <si>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</si>
  <si>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</si>
  <si>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</si>
  <si>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</si>
  <si>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</si>
  <si>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</si>
  <si>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</si>
  <si>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</si>
  <si>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</si>
  <si>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</si>
  <si>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</si>
  <si>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</si>
  <si>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</si>
  <si>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</si>
  <si>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</si>
  <si>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</si>
  <si>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</si>
  <si>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</si>
  <si>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</si>
  <si>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</si>
  <si>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</si>
  <si>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</si>
  <si>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</si>
  <si>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</si>
  <si>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</si>
  <si>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</si>
  <si>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</si>
  <si>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</si>
  <si>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</si>
  <si>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</si>
  <si>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</si>
  <si>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</si>
  <si>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</si>
  <si>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</si>
  <si>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</si>
  <si>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</si>
  <si>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</si>
  <si>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</si>
  <si>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</si>
  <si>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</si>
  <si>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</si>
  <si>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</si>
  <si>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</si>
  <si>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</si>
  <si>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</si>
  <si>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</si>
  <si>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</si>
  <si>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</si>
  <si>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</si>
  <si>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</si>
  <si>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</si>
  <si>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</si>
  <si>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</si>
  <si>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</si>
  <si>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</si>
  <si>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</si>
  <si>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</si>
  <si>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</si>
  <si>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</si>
  <si>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</si>
  <si>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</si>
  <si>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</si>
  <si>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</si>
  <si>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</si>
  <si>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</si>
  <si>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</si>
  <si>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</si>
  <si>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</si>
  <si>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</si>
  <si>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</si>
  <si>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</si>
  <si>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</si>
  <si>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</si>
  <si>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</si>
  <si>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</si>
  <si>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</si>
  <si>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</si>
  <si>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</si>
  <si>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</si>
  <si>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</si>
  <si>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</si>
  <si>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</si>
  <si>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</si>
  <si>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</si>
  <si>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</si>
  <si>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</si>
  <si>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</si>
  <si>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</si>
  <si>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</si>
  <si>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</si>
  <si>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</si>
  <si>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</si>
  <si>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</si>
  <si>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</si>
  <si>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</si>
  <si>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</si>
  <si>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</si>
  <si>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</si>
  <si>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</si>
  <si>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</si>
  <si>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</si>
  <si>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</si>
  <si>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</si>
  <si>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</si>
  <si>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</si>
  <si>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</si>
  <si>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</si>
  <si>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</si>
  <si>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</si>
  <si>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</si>
  <si>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</si>
  <si>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</si>
  <si>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</si>
  <si>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</si>
  <si>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</si>
  <si>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</si>
  <si>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</si>
  <si>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</si>
  <si>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</si>
  <si>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</si>
  <si>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</si>
  <si>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</si>
  <si>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</si>
  <si>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</si>
  <si>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</si>
  <si>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</si>
  <si>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</si>
  <si>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</si>
  <si>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</si>
  <si>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</si>
  <si>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</si>
  <si>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</si>
  <si>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</si>
  <si>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</si>
  <si>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</si>
  <si>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</si>
  <si>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</si>
  <si>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</si>
  <si>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</si>
  <si>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</si>
  <si>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</si>
  <si>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</si>
  <si>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</si>
  <si>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</si>
  <si>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</si>
  <si>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</si>
  <si>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</si>
  <si>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</si>
  <si>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</si>
  <si>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</si>
  <si>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</si>
  <si>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</si>
  <si>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</si>
  <si>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</si>
  <si>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</si>
  <si>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</si>
  <si>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</si>
  <si>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</si>
  <si>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</si>
  <si>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</si>
  <si>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</si>
  <si>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</si>
  <si>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</si>
  <si>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</si>
  <si>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</si>
  <si>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</si>
  <si>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</si>
  <si>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</si>
  <si>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</si>
  <si>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</si>
  <si>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</si>
  <si>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</si>
  <si>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</si>
  <si>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</si>
  <si>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</si>
  <si>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</si>
  <si>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</si>
  <si>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</si>
  <si>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</si>
  <si>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</si>
  <si>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</si>
  <si>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</si>
  <si>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</si>
  <si>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</si>
  <si>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</si>
  <si>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</si>
  <si>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</si>
  <si>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</si>
  <si>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</si>
  <si>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</si>
  <si>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</si>
  <si>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</si>
  <si>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</si>
  <si>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</si>
  <si>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</si>
  <si>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</si>
  <si>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</si>
  <si>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</si>
  <si>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</si>
  <si>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</si>
  <si>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</si>
  <si>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</si>
  <si>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</si>
  <si>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</si>
  <si>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</si>
  <si>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</si>
  <si>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</si>
  <si>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</si>
  <si>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</si>
  <si>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</si>
  <si>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</si>
  <si>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</si>
  <si>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</si>
  <si>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</si>
  <si>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</si>
  <si>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</si>
  <si>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</si>
  <si>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</si>
  <si>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</si>
  <si>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</si>
  <si>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</si>
  <si>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</si>
  <si>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</si>
  <si>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</si>
  <si>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</si>
  <si>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</si>
  <si>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</si>
  <si>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</si>
  <si>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</si>
  <si>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</si>
  <si>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</si>
  <si>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</si>
  <si>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</si>
  <si>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</si>
  <si>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</si>
  <si>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</si>
  <si>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</si>
  <si>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</si>
  <si>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</si>
  <si>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</si>
  <si>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</si>
  <si>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</si>
  <si>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</si>
  <si>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</si>
  <si>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</si>
  <si>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</si>
  <si>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</si>
  <si>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</si>
  <si>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</si>
  <si>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</si>
  <si>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</si>
  <si>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</si>
  <si>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</si>
  <si>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</si>
  <si>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</si>
  <si>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</si>
  <si>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</si>
  <si>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</si>
  <si>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</si>
  <si>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</si>
  <si>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</si>
  <si>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</si>
  <si>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</si>
  <si>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</si>
  <si>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</si>
  <si>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</si>
  <si>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</si>
  <si>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</si>
  <si>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</si>
  <si>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</si>
  <si>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</si>
  <si>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</si>
  <si>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</si>
  <si>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</si>
  <si>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</si>
  <si>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</si>
  <si>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</si>
  <si>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</si>
  <si>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</si>
  <si>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</si>
  <si>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</si>
  <si>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</si>
  <si>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</si>
  <si>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</si>
  <si>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</si>
  <si>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</si>
  <si>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</si>
  <si>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</si>
  <si>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</si>
  <si>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</si>
  <si>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</si>
  <si>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</si>
  <si>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</si>
  <si>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</si>
  <si>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</si>
  <si>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</si>
  <si>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</si>
  <si>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</si>
  <si>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</si>
  <si>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</si>
  <si>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</si>
  <si>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</si>
  <si>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</si>
  <si>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</si>
  <si>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</si>
  <si>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</si>
  <si>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</si>
  <si>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</si>
  <si>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</si>
  <si>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</si>
  <si>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</si>
  <si>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</si>
  <si>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</si>
  <si>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</si>
  <si>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</si>
  <si>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</si>
  <si>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</si>
  <si>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</si>
  <si>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</si>
  <si>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</si>
  <si>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</si>
  <si>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</si>
  <si>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</si>
  <si>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</si>
  <si>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</si>
  <si>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</si>
  <si>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</si>
  <si>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</si>
  <si>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</si>
  <si>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</si>
  <si>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</si>
  <si>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</si>
  <si>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</si>
  <si>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</si>
  <si>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</si>
  <si>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</si>
  <si>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</si>
  <si>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</si>
  <si>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</si>
  <si>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</si>
  <si>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</si>
  <si>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</si>
  <si>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</si>
  <si>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</si>
  <si>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</si>
  <si>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</si>
  <si>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</si>
  <si>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</si>
  <si>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</si>
  <si>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</si>
  <si>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</si>
  <si>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</si>
  <si>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</si>
  <si>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</si>
  <si>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</si>
  <si>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</si>
  <si>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</si>
  <si>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</si>
  <si>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</si>
  <si>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</si>
  <si>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</si>
  <si>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</si>
  <si>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</si>
  <si>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</si>
  <si>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</si>
  <si>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</si>
  <si>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</si>
  <si>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</si>
  <si>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</si>
  <si>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</si>
  <si>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</si>
  <si>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</si>
  <si>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</si>
  <si>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</si>
  <si>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</si>
  <si>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</si>
  <si>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</si>
  <si>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</si>
  <si>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</si>
  <si>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</si>
  <si>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</si>
  <si>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</si>
  <si>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</si>
  <si>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</si>
  <si>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</si>
  <si>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</si>
  <si>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</si>
  <si>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</si>
  <si>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</si>
  <si>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</si>
  <si>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</si>
  <si>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</si>
  <si>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</si>
  <si>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</si>
  <si>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</si>
  <si>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</si>
  <si>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</si>
  <si>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</si>
  <si>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</si>
  <si>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</si>
  <si>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</si>
  <si>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</si>
  <si>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</si>
  <si>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</si>
  <si>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</si>
  <si>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</si>
  <si>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</si>
  <si>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</si>
  <si>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</si>
  <si>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</si>
  <si>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</si>
  <si>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</si>
  <si>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</si>
  <si>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</si>
  <si>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</si>
  <si>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</si>
  <si>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</si>
  <si>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</si>
  <si>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</si>
  <si>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</si>
  <si>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</si>
  <si>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</si>
  <si>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</si>
  <si>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</si>
  <si>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</si>
  <si>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</si>
  <si>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</si>
  <si>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</si>
  <si>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</si>
  <si>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</si>
  <si>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</si>
  <si>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</si>
  <si>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</si>
  <si>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</si>
  <si>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</si>
  <si>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</si>
  <si>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</si>
  <si>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</si>
  <si>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</si>
  <si>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</si>
  <si>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</si>
  <si>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</si>
  <si>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</si>
  <si>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</si>
  <si>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</si>
  <si>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</si>
  <si>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</si>
  <si>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</si>
  <si>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</si>
  <si>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</si>
  <si>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</si>
  <si>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</si>
  <si>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</si>
  <si>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</si>
  <si>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</si>
  <si>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</si>
  <si>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</si>
  <si>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</si>
  <si>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</si>
  <si>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</si>
  <si>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</si>
  <si>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</si>
  <si>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</si>
  <si>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</si>
  <si>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</si>
  <si>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</si>
  <si>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</si>
  <si>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</si>
  <si>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</si>
  <si>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</si>
  <si>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</si>
  <si>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</si>
  <si>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</si>
  <si>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</si>
  <si>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</si>
  <si>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</si>
  <si>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</si>
  <si>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</si>
  <si>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</si>
  <si>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</si>
  <si>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</si>
  <si>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</si>
  <si>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</si>
  <si>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</si>
  <si>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</si>
  <si>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</si>
  <si>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</si>
  <si>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</si>
  <si>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</si>
  <si>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</si>
  <si>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</si>
  <si>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</si>
  <si>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</si>
  <si>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</si>
  <si>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</si>
  <si>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</si>
  <si>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</si>
  <si>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</si>
  <si>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</si>
  <si>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</si>
  <si>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</si>
  <si>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</si>
  <si>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</si>
  <si>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</si>
  <si>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</si>
  <si>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</si>
  <si>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</si>
  <si>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</si>
  <si>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</si>
  <si>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</si>
  <si>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</si>
  <si>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</si>
  <si>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</si>
  <si>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</si>
  <si>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</si>
  <si>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</si>
  <si>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</si>
  <si>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</si>
  <si>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</si>
  <si>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</si>
  <si>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</si>
  <si>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</si>
  <si>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</si>
  <si>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</si>
  <si>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</si>
  <si>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</si>
  <si>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</si>
  <si>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</si>
  <si>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</si>
  <si>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</si>
  <si>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</si>
  <si>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</si>
  <si>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</si>
  <si>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</si>
  <si>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</si>
  <si>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</si>
  <si>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</si>
  <si>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</si>
  <si>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</si>
  <si>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</si>
  <si>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</si>
  <si>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</si>
  <si>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</si>
  <si>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</si>
  <si>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</si>
  <si>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</si>
  <si>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</si>
  <si>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</si>
  <si>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</si>
  <si>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</si>
  <si>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</si>
  <si>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</si>
  <si>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</si>
  <si>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</si>
  <si>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</si>
  <si>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</si>
  <si>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</si>
  <si>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</si>
  <si>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</si>
  <si>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</si>
  <si>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</si>
  <si>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</si>
  <si>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</si>
  <si>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</si>
  <si>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</si>
  <si>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</si>
  <si>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</si>
  <si>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</si>
  <si>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</si>
  <si>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</si>
  <si>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</si>
  <si>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</si>
  <si>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</si>
  <si>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</si>
  <si>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</si>
  <si>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</si>
  <si>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</si>
  <si>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</si>
  <si>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</si>
  <si>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</si>
  <si>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</si>
  <si>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</si>
  <si>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</si>
  <si>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</si>
  <si>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</si>
  <si>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</si>
  <si>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</si>
  <si>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</si>
  <si>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</si>
  <si>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</si>
  <si>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</si>
  <si>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</si>
  <si>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</si>
  <si>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</si>
  <si>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</si>
  <si>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</si>
  <si>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</si>
  <si>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</si>
  <si>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</si>
  <si>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</si>
  <si>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</si>
  <si>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</si>
  <si>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</si>
  <si>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</si>
  <si>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</si>
  <si>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</si>
  <si>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</si>
  <si>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</si>
  <si>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</si>
  <si>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</si>
  <si>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</si>
  <si>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</si>
  <si>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</si>
  <si>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</si>
  <si>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</si>
  <si>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</si>
  <si>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</si>
  <si>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</si>
  <si>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</si>
  <si>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</si>
  <si>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</si>
  <si>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</si>
  <si>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</si>
  <si>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</si>
  <si>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</si>
  <si>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</si>
  <si>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</si>
  <si>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</si>
  <si>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</si>
  <si>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</si>
  <si>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</si>
  <si>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</si>
  <si>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</si>
  <si>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</si>
  <si>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</si>
  <si>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</si>
  <si>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</si>
  <si>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</si>
  <si>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</si>
  <si>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</si>
  <si>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</si>
  <si>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</si>
  <si>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</si>
  <si>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</si>
  <si>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</si>
  <si>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</si>
  <si>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</si>
  <si>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</si>
  <si>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</si>
  <si>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</si>
  <si>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</si>
  <si>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</si>
  <si>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</si>
  <si>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</si>
  <si>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</si>
  <si>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</si>
  <si>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</si>
  <si>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</si>
  <si>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</si>
  <si>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</si>
  <si>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</si>
  <si>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</si>
  <si>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</si>
  <si>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</si>
  <si>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</si>
  <si>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</si>
  <si>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</si>
  <si>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</si>
  <si>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</si>
  <si>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</si>
  <si>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</si>
  <si>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</si>
  <si>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</si>
  <si>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</si>
  <si>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</si>
  <si>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</si>
  <si>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</si>
  <si>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</si>
  <si>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</si>
  <si>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</si>
  <si>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</si>
  <si>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</si>
  <si>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</si>
  <si>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</si>
  <si>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</si>
  <si>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</si>
  <si>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</si>
  <si>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</si>
  <si>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</si>
  <si>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</si>
  <si>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</si>
  <si>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</si>
  <si>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</si>
  <si>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</si>
  <si>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</si>
  <si>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</si>
  <si>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</si>
  <si>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</si>
  <si>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</si>
  <si>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</si>
  <si>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</si>
  <si>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</si>
  <si>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</si>
  <si>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</si>
  <si>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</si>
  <si>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</si>
  <si>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</si>
  <si>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</si>
  <si>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</si>
  <si>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</si>
  <si>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</si>
  <si>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</si>
  <si>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</si>
  <si>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</si>
  <si>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</si>
  <si>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</si>
  <si>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</si>
  <si>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</si>
  <si>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</si>
  <si>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</si>
  <si>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</si>
  <si>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</si>
  <si>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</si>
  <si>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</si>
  <si>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</si>
  <si>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</si>
  <si>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</si>
  <si>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</si>
  <si>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</si>
  <si>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</si>
  <si>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</si>
  <si>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</si>
  <si>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</si>
  <si>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</si>
  <si>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</si>
  <si>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</si>
  <si>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</si>
  <si>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</si>
  <si>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</si>
  <si>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</si>
  <si>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</si>
  <si>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</si>
  <si>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</si>
  <si>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</si>
  <si>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</si>
  <si>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</si>
  <si>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</si>
  <si>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</si>
  <si>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</si>
  <si>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</si>
  <si>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</si>
  <si>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</si>
  <si>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</si>
  <si>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</si>
  <si>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</si>
  <si>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</si>
  <si>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</si>
  <si>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</si>
  <si>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</si>
  <si>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</si>
  <si>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</si>
  <si>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</si>
  <si>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</si>
  <si>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</si>
  <si>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</si>
  <si>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</si>
  <si>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</si>
  <si>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</si>
  <si>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</si>
  <si>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</si>
  <si>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</si>
  <si>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</si>
  <si>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</si>
  <si>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</si>
  <si>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</si>
  <si>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</si>
  <si>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</si>
  <si>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</si>
  <si>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</si>
  <si>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</si>
  <si>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</si>
  <si>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</si>
  <si>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</si>
  <si>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</si>
  <si>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</si>
  <si>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</si>
  <si>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</si>
  <si>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</si>
  <si>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</si>
  <si>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</si>
  <si>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</si>
  <si>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</si>
  <si>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</si>
  <si>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</si>
  <si>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</si>
  <si>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</si>
  <si>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</si>
  <si>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</si>
  <si>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</si>
  <si>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</si>
  <si>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</si>
  <si>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</si>
  <si>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</si>
  <si>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</si>
  <si>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</si>
  <si>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</si>
  <si>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</si>
  <si>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</si>
  <si>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</si>
  <si>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</si>
  <si>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</si>
  <si>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</si>
  <si>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</si>
  <si>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</si>
  <si>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</si>
  <si>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</si>
  <si>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</si>
  <si>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</si>
  <si>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</si>
  <si>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</si>
  <si>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</si>
  <si>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</si>
  <si>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</si>
  <si>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</si>
  <si>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</si>
  <si>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</si>
  <si>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</si>
  <si>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</si>
  <si>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</si>
  <si>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</si>
  <si>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</si>
  <si>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</si>
  <si>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</si>
  <si>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</si>
  <si>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</si>
  <si>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</si>
  <si>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</si>
  <si>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</si>
  <si>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</si>
  <si>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</si>
  <si>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</si>
  <si>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</si>
  <si>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</si>
  <si>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</si>
  <si>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</si>
  <si>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</si>
  <si>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</si>
  <si>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</si>
  <si>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</si>
  <si>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</si>
  <si>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</si>
  <si>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</si>
  <si>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</si>
  <si>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</si>
  <si>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</si>
  <si>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</si>
  <si>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</si>
  <si>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</si>
  <si>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</si>
  <si>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</si>
  <si>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</si>
  <si>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</si>
  <si>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</si>
  <si>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</si>
  <si>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</si>
  <si>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</si>
  <si>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</si>
  <si>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</si>
  <si>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</si>
  <si>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</si>
  <si>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</si>
  <si>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</si>
  <si>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</si>
  <si>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</si>
  <si>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</si>
  <si>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</si>
  <si>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</si>
  <si>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</si>
  <si>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</si>
  <si>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</si>
  <si>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</si>
  <si>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</si>
  <si>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</si>
  <si>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</si>
  <si>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</si>
  <si>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</si>
  <si>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</si>
  <si>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</si>
  <si>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</si>
  <si>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</si>
  <si>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</si>
  <si>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</si>
  <si>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</si>
  <si>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</si>
  <si>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</si>
  <si>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</si>
  <si>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</si>
  <si>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</si>
  <si>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</si>
  <si>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</si>
  <si>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</si>
  <si>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</si>
  <si>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</si>
  <si>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</si>
  <si>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</si>
  <si>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</si>
  <si>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</si>
  <si>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</si>
  <si>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</si>
  <si>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</si>
  <si>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</si>
  <si>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</si>
  <si>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</si>
  <si>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</si>
  <si>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</si>
  <si>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</si>
  <si>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</si>
  <si>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</si>
  <si>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</si>
  <si>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</si>
  <si>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</si>
  <si>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</si>
  <si>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</si>
  <si>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</si>
  <si>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</si>
  <si>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</si>
  <si>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</si>
  <si>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</si>
  <si>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</si>
  <si>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</si>
  <si>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</si>
  <si>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</si>
  <si>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</si>
  <si>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</si>
  <si>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</si>
  <si>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</si>
  <si>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</si>
  <si>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</si>
  <si>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</si>
  <si>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</si>
  <si>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</si>
  <si>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</si>
  <si>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</si>
  <si>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</si>
  <si>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</si>
  <si>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</si>
  <si>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</si>
  <si>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</si>
  <si>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</si>
  <si>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</si>
  <si>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</si>
  <si>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</si>
  <si>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</si>
  <si>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</si>
  <si>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</si>
  <si>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</si>
  <si>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</si>
  <si>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</si>
  <si>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</si>
  <si>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</si>
  <si>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</si>
  <si>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</si>
  <si>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</si>
  <si>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</si>
  <si>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</si>
  <si>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</si>
  <si>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</si>
  <si>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</si>
  <si>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</si>
  <si>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</si>
  <si>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</si>
  <si>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</si>
  <si>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</si>
  <si>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</si>
  <si>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</si>
  <si>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</si>
  <si>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</si>
  <si>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</si>
  <si>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</si>
  <si>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</si>
  <si>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</si>
  <si>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</si>
  <si>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</si>
  <si>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</si>
  <si>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</si>
  <si>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</si>
  <si>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</si>
  <si>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</si>
  <si>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</si>
  <si>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</si>
  <si>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</si>
  <si>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</si>
  <si>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</si>
  <si>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</si>
  <si>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</si>
  <si>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</si>
  <si>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</si>
  <si>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</si>
  <si>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</si>
  <si>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</si>
  <si>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</si>
  <si>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</si>
  <si>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</si>
  <si>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</si>
  <si>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</si>
  <si>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</si>
  <si>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</si>
  <si>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</si>
  <si>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</si>
  <si>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</si>
  <si>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</si>
  <si>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</si>
  <si>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</si>
  <si>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</si>
  <si>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</si>
  <si>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</si>
  <si>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</si>
  <si>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</si>
  <si>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</si>
  <si>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</si>
  <si>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</si>
  <si>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</si>
  <si>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</si>
  <si>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</si>
  <si>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</si>
  <si>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</si>
  <si>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</si>
  <si>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</si>
  <si>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</si>
  <si>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</si>
  <si>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</si>
  <si>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</si>
  <si>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</si>
  <si>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</si>
  <si>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</si>
  <si>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</si>
  <si>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</si>
  <si>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</si>
  <si>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</si>
  <si>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</si>
  <si>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</si>
  <si>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</si>
  <si>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</si>
  <si>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</si>
  <si>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</si>
  <si>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</si>
  <si>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</si>
  <si>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</si>
  <si>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</si>
  <si>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</si>
  <si>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</si>
  <si>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</si>
  <si>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</si>
  <si>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</si>
  <si>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</si>
  <si>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</si>
  <si>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</si>
  <si>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</si>
  <si>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</si>
  <si>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</si>
  <si>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</si>
  <si>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</si>
  <si>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</si>
  <si>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</si>
  <si>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</si>
  <si>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</si>
  <si>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</si>
  <si>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</si>
  <si>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</si>
  <si>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</si>
  <si>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</si>
  <si>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</si>
  <si>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</si>
  <si>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</si>
  <si>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</si>
  <si>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</si>
  <si>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</si>
  <si>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</si>
  <si>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</si>
  <si>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</si>
  <si>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</si>
  <si>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</si>
  <si>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</si>
  <si>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</si>
  <si>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</si>
  <si>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</si>
  <si>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</si>
  <si>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</si>
  <si>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</si>
  <si>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</si>
  <si>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</si>
  <si>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</si>
  <si>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</si>
  <si>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</si>
  <si>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</si>
  <si>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</si>
  <si>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</si>
  <si>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</si>
  <si>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</si>
  <si>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</si>
  <si>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</si>
  <si>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</si>
  <si>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</si>
  <si>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</si>
  <si>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</si>
  <si>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</si>
  <si>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</si>
  <si>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</si>
  <si>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</si>
  <si>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</si>
  <si>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</si>
  <si>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</si>
  <si>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</si>
  <si>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</si>
  <si>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</si>
  <si>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</si>
  <si>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</si>
  <si>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</si>
  <si>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</si>
  <si>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</si>
  <si>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</si>
  <si>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</si>
  <si>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</si>
  <si>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</si>
  <si>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</si>
  <si>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</si>
  <si>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</si>
  <si>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</si>
  <si>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</si>
  <si>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</si>
  <si>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</si>
  <si>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</si>
  <si>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</si>
  <si>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</si>
  <si>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</si>
  <si>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</si>
  <si>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</si>
  <si>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</si>
  <si>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</si>
  <si>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</si>
  <si>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</si>
  <si>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</si>
  <si>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</si>
  <si>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</si>
  <si>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</si>
  <si>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</si>
  <si>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</si>
  <si>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</si>
  <si>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</si>
  <si>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</si>
  <si>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</si>
  <si>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</si>
  <si>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</si>
  <si>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</si>
  <si>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</si>
  <si>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</si>
  <si>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</si>
  <si>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</si>
  <si>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</si>
  <si>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</si>
  <si>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</si>
  <si>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</si>
  <si>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</si>
  <si>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</si>
  <si>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</si>
  <si>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</si>
  <si>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</si>
  <si>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</si>
  <si>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</si>
  <si>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</si>
  <si>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</si>
  <si>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</si>
  <si>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</si>
  <si>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</si>
  <si>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</si>
  <si>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</si>
  <si>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</si>
  <si>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</si>
  <si>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</si>
  <si>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</si>
  <si>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</si>
  <si>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</si>
  <si>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</si>
  <si>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</si>
  <si>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</si>
  <si>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</si>
  <si>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</si>
  <si>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</si>
  <si>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</si>
  <si>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</si>
  <si>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</si>
  <si>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</si>
  <si>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</si>
  <si>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</si>
  <si>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</si>
  <si>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</si>
  <si>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</si>
  <si>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</si>
  <si>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</si>
  <si>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</si>
  <si>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</si>
  <si>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</si>
  <si>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</si>
  <si>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</si>
  <si>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</si>
  <si>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</si>
  <si>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</si>
  <si>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</si>
  <si>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</si>
  <si>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</si>
  <si>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</si>
  <si>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</si>
  <si>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</si>
  <si>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</si>
  <si>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</si>
  <si>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</si>
  <si>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</si>
  <si>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</si>
  <si>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</si>
  <si>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</si>
  <si>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</si>
  <si>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</si>
  <si>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</si>
  <si>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</si>
  <si>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</si>
  <si>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</si>
  <si>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</si>
  <si>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</si>
  <si>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</si>
  <si>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</si>
  <si>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</si>
  <si>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</si>
  <si>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</si>
  <si>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</si>
  <si>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</si>
  <si>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</si>
  <si>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</si>
  <si>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</si>
  <si>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</si>
  <si>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</si>
  <si>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</si>
  <si>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</si>
  <si>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</si>
  <si>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</si>
  <si>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</si>
  <si>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</si>
  <si>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</si>
  <si>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</si>
  <si>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</si>
  <si>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</si>
  <si>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</si>
  <si>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</si>
  <si>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</si>
  <si>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</si>
  <si>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</si>
  <si>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</si>
  <si>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</si>
  <si>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</si>
  <si>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</si>
  <si>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</si>
  <si>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</si>
  <si>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</si>
  <si>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</si>
  <si>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</si>
  <si>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</si>
  <si>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</si>
  <si>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</si>
  <si>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</si>
  <si>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</si>
  <si>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</si>
  <si>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</si>
  <si>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</si>
  <si>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</si>
  <si>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</si>
  <si>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</si>
  <si>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</si>
  <si>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</si>
  <si>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</si>
  <si>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</si>
  <si>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</si>
  <si>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</si>
  <si>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</si>
  <si>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</si>
  <si>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</si>
  <si>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</si>
  <si>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</si>
  <si>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</si>
  <si>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</si>
  <si>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</si>
  <si>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</si>
  <si>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</si>
  <si>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</si>
  <si>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</si>
  <si>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</si>
  <si>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</si>
  <si>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</si>
  <si>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</si>
  <si>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</si>
  <si>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</si>
  <si>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</si>
  <si>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</si>
  <si>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</si>
  <si>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</si>
  <si>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</si>
  <si>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</si>
  <si>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</si>
  <si>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</si>
  <si>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</si>
  <si>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</si>
  <si>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</si>
  <si>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</si>
  <si>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</si>
  <si>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</si>
  <si>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</si>
  <si>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</si>
  <si>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</si>
  <si>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</si>
  <si>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</si>
  <si>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</si>
  <si>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</si>
  <si>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</si>
  <si>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</si>
  <si>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</si>
  <si>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</si>
  <si>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</si>
  <si>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</si>
  <si>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</si>
  <si>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</si>
  <si>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</si>
  <si>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</si>
  <si>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</si>
  <si>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</si>
  <si>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</si>
  <si>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</si>
  <si>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</si>
  <si>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</si>
  <si>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</si>
  <si>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</si>
  <si>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</si>
  <si>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</si>
  <si>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</si>
  <si>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</si>
  <si>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</si>
  <si>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</si>
  <si>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</si>
  <si>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</si>
  <si>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</si>
  <si>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</si>
  <si>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</si>
  <si>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</si>
  <si>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</si>
  <si>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</si>
  <si>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</si>
  <si>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</si>
  <si>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</si>
  <si>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</si>
  <si>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</si>
  <si>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</si>
  <si>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</si>
  <si>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</si>
  <si>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</si>
  <si>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</si>
  <si>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</si>
  <si>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</si>
  <si>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</si>
  <si>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</si>
  <si>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</si>
  <si>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</si>
  <si>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</si>
  <si>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</si>
  <si>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</si>
  <si>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</si>
  <si>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</si>
  <si>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</si>
  <si>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</si>
  <si>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</si>
  <si>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</si>
  <si>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</si>
  <si>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</si>
  <si>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</si>
  <si>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</si>
  <si>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</si>
  <si>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</si>
  <si>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</si>
  <si>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</si>
  <si>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</si>
  <si>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</si>
  <si>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</si>
  <si>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</si>
  <si>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</si>
  <si>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</si>
  <si>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</si>
  <si>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</si>
  <si>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</si>
  <si>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</si>
  <si>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</si>
  <si>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</si>
  <si>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</si>
  <si>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</si>
  <si>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</si>
  <si>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</si>
  <si>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</si>
  <si>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</si>
  <si>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</si>
  <si>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</si>
  <si>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</si>
  <si>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</si>
  <si>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</si>
  <si>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</si>
  <si>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</si>
  <si>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</si>
  <si>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</si>
  <si>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</si>
  <si>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</si>
  <si>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</si>
  <si>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</si>
  <si>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</si>
  <si>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</si>
  <si>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</si>
  <si>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</si>
  <si>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</si>
  <si>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</si>
  <si>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</si>
  <si>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</si>
  <si>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</si>
  <si>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</si>
  <si>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</si>
  <si>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</si>
  <si>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</si>
  <si>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</si>
  <si>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</si>
  <si>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</si>
  <si>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</si>
  <si>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</si>
  <si>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</si>
  <si>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</si>
  <si>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</si>
  <si>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</si>
  <si>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</si>
  <si>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</si>
  <si>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</si>
  <si>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</si>
  <si>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</si>
  <si>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</si>
  <si>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</si>
  <si>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</si>
  <si>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</si>
  <si>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</si>
  <si>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</si>
  <si>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</si>
  <si>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</si>
  <si>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</si>
  <si>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</si>
  <si>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</si>
  <si>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</si>
  <si>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</si>
  <si>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</si>
  <si>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</si>
  <si>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</si>
  <si>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</si>
  <si>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</si>
  <si>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</si>
  <si>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</si>
  <si>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</si>
  <si>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</si>
  <si>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</si>
  <si>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</si>
  <si>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</si>
  <si>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</si>
  <si>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</si>
  <si>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</si>
  <si>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</si>
  <si>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</si>
  <si>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</si>
  <si>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</si>
  <si>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</si>
  <si>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</si>
  <si>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</si>
  <si>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</si>
  <si>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</si>
  <si>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</si>
  <si>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</si>
  <si>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</si>
  <si>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</si>
  <si>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</si>
  <si>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</si>
  <si>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</si>
  <si>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</si>
  <si>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</si>
  <si>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</si>
  <si>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</si>
  <si>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</si>
  <si>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</si>
  <si>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</si>
  <si>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</si>
  <si>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</si>
  <si>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</si>
  <si>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</si>
  <si>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</si>
  <si>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</si>
  <si>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</si>
  <si>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</si>
  <si>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</si>
  <si>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</si>
  <si>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</si>
  <si>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</si>
  <si>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</si>
  <si>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</si>
  <si>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</si>
  <si>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</si>
  <si>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</si>
  <si>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</si>
  <si>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</si>
  <si>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</si>
  <si>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</si>
  <si>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</si>
  <si>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</si>
  <si>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</si>
  <si>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</si>
  <si>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</si>
  <si>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</si>
  <si>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</si>
  <si>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</si>
  <si>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</si>
  <si>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</si>
  <si>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</si>
  <si>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</si>
  <si>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</si>
  <si>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</si>
  <si>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</si>
  <si>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</si>
  <si>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</si>
  <si>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</si>
  <si>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</si>
  <si>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</si>
  <si>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</si>
  <si>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</si>
  <si>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</si>
  <si>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</si>
  <si>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</si>
  <si>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</si>
  <si>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</si>
  <si>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</si>
  <si>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</si>
  <si>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</si>
  <si>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</si>
  <si>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</si>
  <si>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</si>
  <si>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</si>
  <si>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</si>
  <si>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</si>
  <si>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</si>
  <si>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</si>
  <si>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</si>
  <si>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</si>
  <si>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</si>
  <si>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</si>
  <si>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</si>
  <si>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</si>
  <si>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</si>
  <si>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</si>
  <si>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</si>
  <si>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</si>
  <si>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</si>
  <si>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</si>
  <si>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</si>
  <si>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</si>
  <si>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</si>
  <si>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</si>
  <si>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</si>
  <si>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</si>
  <si>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</si>
  <si>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</si>
  <si>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</si>
  <si>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</si>
  <si>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</si>
  <si>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</si>
  <si>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</si>
  <si>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</si>
  <si>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</si>
  <si>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</si>
  <si>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</si>
  <si>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</si>
  <si>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</si>
  <si>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</si>
  <si>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</si>
  <si>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</si>
  <si>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</si>
  <si>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</si>
  <si>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</si>
  <si>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</si>
  <si>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</si>
  <si>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</si>
  <si>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</si>
  <si>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</si>
  <si>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</si>
  <si>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</si>
  <si>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</si>
  <si>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</si>
  <si>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</si>
  <si>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</si>
  <si>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</si>
  <si>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</si>
  <si>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</si>
  <si>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</si>
  <si>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</si>
  <si>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</si>
  <si>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</si>
  <si>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</si>
  <si>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</si>
  <si>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</si>
  <si>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</si>
  <si>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</si>
  <si>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</si>
  <si>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</si>
  <si>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</si>
  <si>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</si>
  <si>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</si>
  <si>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</si>
  <si>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</si>
  <si>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</si>
  <si>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</si>
  <si>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</si>
  <si>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</si>
  <si>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</si>
  <si>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</si>
  <si>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</si>
  <si>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</si>
  <si>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</si>
  <si>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</si>
  <si>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</si>
  <si>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</si>
  <si>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</si>
  <si>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</si>
  <si>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</si>
  <si>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</si>
  <si>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</si>
  <si>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</si>
  <si>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</si>
  <si>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</si>
  <si>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</si>
  <si>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</si>
  <si>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</si>
  <si>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</si>
  <si>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</si>
  <si>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</si>
  <si>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</si>
  <si>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</si>
  <si>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</si>
  <si>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</si>
  <si>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</si>
  <si>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</si>
  <si>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</si>
  <si>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</si>
  <si>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</si>
  <si>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</si>
  <si>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</si>
  <si>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</si>
  <si>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</si>
  <si>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</si>
  <si>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</si>
  <si>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</si>
  <si>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</si>
  <si>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</si>
  <si>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</si>
  <si>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</si>
  <si>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</si>
  <si>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</si>
  <si>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</si>
  <si>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</si>
  <si>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</si>
  <si>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</si>
  <si>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</si>
  <si>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</si>
  <si>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</si>
  <si>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</si>
  <si>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</si>
  <si>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</si>
  <si>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</si>
  <si>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</si>
  <si>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</si>
  <si>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</si>
  <si>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</si>
  <si>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</si>
  <si>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</si>
  <si>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</si>
  <si>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</si>
  <si>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</si>
  <si>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</si>
  <si>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</si>
  <si>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</si>
  <si>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</si>
  <si>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</si>
  <si>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</si>
  <si>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</si>
  <si>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</si>
  <si>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</si>
  <si>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</si>
  <si>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</si>
  <si>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</si>
  <si>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</si>
  <si>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</si>
  <si>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</si>
  <si>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</si>
  <si>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</si>
  <si>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</si>
  <si>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</si>
  <si>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</si>
  <si>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</si>
  <si>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</si>
  <si>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</si>
  <si>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</si>
  <si>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</si>
  <si>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</si>
  <si>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</si>
  <si>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</si>
  <si>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</si>
  <si>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</si>
  <si>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</si>
  <si>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</si>
  <si>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</si>
  <si>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</si>
  <si>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</si>
  <si>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</si>
  <si>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</si>
  <si>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</si>
  <si>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</si>
  <si>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</si>
  <si>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</si>
  <si>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</si>
  <si>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</si>
  <si>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</si>
  <si>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</si>
  <si>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</si>
  <si>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</si>
  <si>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</si>
  <si>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</si>
  <si>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</si>
  <si>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</si>
  <si>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</si>
  <si>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</si>
  <si>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</si>
  <si>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</si>
  <si>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</si>
  <si>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</si>
  <si>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</si>
  <si>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</si>
  <si>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</si>
  <si>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</si>
  <si>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</si>
  <si>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</si>
  <si>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</si>
  <si>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</si>
  <si>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</si>
  <si>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</si>
  <si>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</si>
  <si>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</si>
  <si>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</si>
  <si>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</si>
  <si>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</si>
  <si>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</si>
  <si>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</si>
  <si>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</si>
  <si>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</si>
  <si>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</si>
  <si>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</si>
  <si>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</si>
  <si>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</si>
  <si>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</si>
  <si>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</si>
  <si>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</si>
  <si>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</si>
  <si>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</si>
  <si>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</si>
  <si>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</si>
  <si>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</si>
  <si>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</si>
  <si>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</si>
  <si>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</si>
  <si>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</si>
  <si>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</si>
  <si>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</si>
  <si>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</si>
  <si>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</si>
  <si>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</si>
  <si>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</si>
  <si>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</si>
  <si>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</si>
  <si>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</si>
  <si>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</si>
  <si>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</si>
  <si>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</si>
  <si>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</si>
  <si>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</si>
  <si>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</si>
  <si>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</si>
  <si>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</si>
  <si>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</si>
  <si>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</si>
  <si>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</si>
  <si>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</si>
  <si>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</si>
  <si>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</si>
  <si>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</si>
  <si>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</si>
  <si>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</si>
  <si>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</si>
  <si>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</si>
  <si>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</si>
  <si>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</si>
  <si>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</si>
  <si>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</si>
  <si>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</si>
  <si>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</si>
  <si>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</si>
  <si>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</si>
  <si>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</si>
  <si>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</si>
  <si>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</si>
  <si>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</si>
  <si>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</si>
  <si>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</si>
  <si>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</si>
  <si>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</si>
  <si>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</si>
  <si>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</si>
  <si>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</si>
  <si>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</si>
  <si>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</si>
  <si>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</si>
  <si>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</si>
  <si>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</si>
  <si>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</si>
  <si>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</si>
  <si>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</si>
  <si>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</si>
  <si>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</si>
  <si>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</si>
  <si>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</si>
  <si>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</si>
  <si>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</si>
  <si>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</si>
  <si>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</si>
  <si>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</si>
  <si>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</si>
  <si>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</si>
  <si>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</si>
  <si>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</si>
  <si>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</si>
  <si>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</si>
  <si>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</si>
  <si>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</si>
  <si>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</si>
  <si>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</si>
  <si>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</si>
  <si>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</si>
  <si>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</si>
  <si>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</si>
  <si>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</si>
  <si>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</si>
  <si>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</si>
  <si>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</si>
  <si>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</si>
  <si>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</si>
  <si>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</si>
  <si>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</si>
  <si>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</si>
  <si>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</si>
  <si>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</si>
  <si>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</si>
  <si>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</si>
  <si>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</si>
  <si>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</si>
  <si>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</si>
  <si>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</si>
  <si>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</si>
  <si>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</si>
  <si>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</si>
  <si>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</si>
  <si>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</si>
  <si>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</si>
  <si>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</si>
  <si>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</si>
  <si>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</si>
  <si>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</si>
  <si>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</si>
  <si>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</si>
  <si>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</si>
  <si>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</si>
  <si>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</si>
  <si>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</si>
  <si>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</si>
  <si>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</si>
  <si>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</si>
  <si>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</si>
  <si>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</si>
  <si>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</si>
  <si>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</si>
  <si>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</si>
  <si>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</si>
  <si>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</si>
  <si>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</si>
  <si>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</si>
  <si>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</si>
  <si>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</si>
  <si>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</si>
  <si>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</si>
  <si>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</si>
  <si>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</si>
  <si>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</si>
  <si>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</si>
  <si>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</si>
  <si>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</si>
  <si>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</si>
  <si>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</si>
  <si>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</si>
  <si>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</si>
  <si>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</si>
  <si>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</si>
  <si>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</si>
  <si>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</si>
  <si>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</si>
  <si>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</si>
  <si>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</si>
  <si>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</si>
  <si>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</si>
  <si>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</si>
  <si>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</si>
  <si>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</si>
  <si>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</si>
  <si>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</si>
  <si>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</si>
  <si>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</si>
  <si>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</si>
  <si>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</si>
  <si>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</si>
  <si>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</si>
  <si>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</si>
  <si>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</si>
  <si>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</si>
  <si>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</si>
  <si>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</si>
  <si>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</si>
  <si>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</si>
  <si>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</si>
  <si>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</si>
  <si>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</si>
  <si>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</si>
  <si>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</si>
  <si>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</si>
  <si>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</si>
  <si>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</si>
  <si>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</si>
  <si>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</si>
  <si>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</si>
  <si>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</si>
  <si>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</si>
  <si>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</si>
  <si>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</si>
  <si>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</si>
  <si>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</si>
  <si>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</si>
  <si>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</si>
  <si>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</si>
  <si>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</si>
  <si>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</si>
  <si>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</si>
  <si>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</si>
  <si>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</si>
  <si>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</si>
  <si>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</si>
  <si>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</si>
  <si>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</si>
  <si>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</si>
  <si>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</si>
  <si>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</si>
  <si>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</si>
  <si>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</si>
  <si>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</si>
  <si>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</si>
  <si>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</si>
  <si>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</si>
  <si>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</si>
  <si>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</si>
  <si>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</si>
  <si>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</si>
  <si>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</si>
  <si>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</si>
  <si>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</si>
  <si>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</si>
  <si>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</si>
  <si>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</si>
  <si>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</si>
  <si>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</si>
  <si>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</si>
  <si>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</si>
  <si>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</si>
  <si>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</si>
  <si>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</si>
  <si>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</si>
  <si>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</si>
  <si>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</si>
  <si>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</si>
  <si>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</si>
  <si>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</si>
  <si>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</si>
  <si>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</si>
  <si>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</si>
  <si>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</si>
  <si>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</si>
  <si>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</si>
  <si>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</si>
  <si>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</si>
  <si>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</si>
  <si>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</si>
  <si>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</si>
  <si>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</si>
  <si>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</si>
  <si>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</si>
  <si>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</si>
  <si>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</si>
  <si>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</si>
  <si>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</si>
  <si>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</si>
  <si>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</si>
  <si>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</si>
  <si>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</si>
  <si>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</si>
  <si>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</si>
  <si>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</si>
  <si>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</si>
  <si>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</si>
  <si>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</si>
  <si>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</si>
  <si>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</si>
  <si>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</si>
  <si>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</si>
  <si>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</si>
  <si>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</si>
  <si>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</si>
  <si>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</si>
  <si>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</si>
  <si>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</si>
  <si>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</si>
  <si>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</si>
  <si>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</si>
  <si>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</si>
  <si>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</si>
  <si>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</si>
  <si>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</si>
  <si>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</si>
  <si>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</si>
  <si>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</si>
  <si>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</si>
  <si>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</si>
  <si>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</si>
  <si>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</si>
  <si>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</si>
  <si>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</si>
  <si>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</si>
  <si>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</si>
  <si>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</si>
  <si>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</si>
  <si>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</si>
  <si>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</si>
  <si>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</si>
  <si>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</si>
  <si>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</si>
  <si>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</si>
  <si>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</si>
  <si>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</si>
  <si>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</si>
  <si>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</si>
  <si>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</si>
  <si>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</si>
  <si>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</si>
  <si>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</si>
  <si>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</si>
  <si>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</si>
  <si>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</si>
  <si>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</si>
  <si>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</si>
  <si>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</si>
  <si>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</si>
  <si>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</si>
  <si>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</si>
  <si>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</si>
  <si>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</si>
  <si>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</si>
  <si>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</si>
  <si>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</si>
  <si>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</si>
  <si>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</si>
  <si>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</si>
  <si>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</si>
  <si>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</si>
  <si>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</si>
  <si>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</si>
  <si>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</si>
  <si>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</si>
  <si>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</si>
  <si>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</si>
  <si>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</si>
  <si>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</si>
  <si>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</si>
  <si>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</si>
  <si>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</si>
  <si>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</si>
  <si>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</si>
  <si>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</si>
  <si>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</si>
  <si>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</si>
  <si>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</si>
  <si>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</si>
  <si>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</si>
  <si>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</si>
  <si>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</si>
  <si>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</si>
  <si>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</si>
  <si>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</si>
  <si>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</si>
  <si>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</si>
  <si>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</si>
  <si>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</si>
  <si>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</si>
  <si>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</si>
  <si>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</si>
  <si>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</si>
  <si>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</si>
  <si>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</si>
  <si>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</si>
  <si>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</si>
  <si>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</si>
  <si>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</si>
  <si>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</si>
  <si>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</si>
  <si>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</si>
  <si>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</si>
  <si>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</si>
  <si>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</si>
  <si>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</si>
  <si>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</si>
  <si>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</si>
  <si>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</si>
  <si>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</si>
  <si>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</si>
  <si>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</si>
  <si>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</si>
  <si>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</si>
  <si>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</si>
  <si>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</si>
  <si>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</si>
  <si>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</si>
  <si>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</si>
  <si>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</si>
  <si>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</si>
  <si>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</si>
  <si>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</si>
  <si>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</si>
  <si>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</si>
  <si>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</si>
  <si>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</si>
  <si>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</si>
  <si>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</si>
  <si>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</si>
  <si>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</si>
  <si>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</si>
  <si>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</si>
  <si>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</si>
  <si>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</si>
  <si>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</si>
  <si>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</si>
  <si>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</si>
  <si>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</si>
  <si>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</si>
  <si>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</si>
  <si>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</si>
  <si>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</si>
  <si>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</si>
  <si>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</si>
  <si>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</si>
  <si>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</si>
  <si>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</si>
  <si>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</si>
  <si>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</si>
  <si>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</si>
  <si>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</si>
  <si>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</si>
  <si>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</si>
  <si>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</si>
  <si>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</si>
  <si>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</si>
  <si>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</si>
  <si>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</si>
  <si>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</si>
  <si>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</si>
  <si>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</si>
  <si>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</si>
  <si>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</si>
  <si>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</si>
  <si>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</si>
  <si>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</si>
  <si>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</si>
  <si>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</si>
  <si>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</si>
  <si>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</si>
  <si>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</si>
  <si>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</si>
  <si>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</si>
  <si>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</si>
  <si>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</si>
  <si>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</si>
  <si>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</si>
  <si>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</si>
  <si>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</si>
  <si>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</si>
  <si>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</si>
  <si>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</si>
  <si>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</si>
  <si>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</si>
  <si>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</si>
  <si>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</si>
  <si>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</si>
  <si>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</si>
  <si>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</si>
  <si>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</si>
  <si>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</si>
  <si>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</si>
  <si>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</si>
  <si>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</si>
  <si>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</si>
  <si>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</si>
  <si>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</si>
  <si>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</si>
  <si>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</si>
  <si>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</si>
  <si>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</si>
  <si>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</si>
  <si>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</si>
  <si>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</si>
  <si>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</si>
  <si>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</si>
  <si>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</si>
  <si>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</si>
  <si>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</si>
  <si>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</si>
  <si>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</si>
  <si>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</si>
  <si>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</si>
  <si>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</si>
  <si>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</si>
  <si>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</si>
  <si>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</si>
  <si>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</si>
  <si>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</si>
  <si>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</si>
  <si>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</si>
  <si>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</si>
  <si>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</si>
  <si>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</si>
  <si>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</si>
  <si>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</si>
  <si>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</si>
  <si>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</si>
  <si>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</si>
  <si>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</si>
  <si>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</si>
  <si>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</si>
  <si>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</si>
  <si>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</si>
  <si>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</si>
  <si>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</si>
  <si>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</si>
  <si>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</si>
  <si>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</si>
  <si>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</si>
  <si>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</si>
  <si>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</si>
  <si>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</si>
  <si>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</si>
  <si>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</si>
  <si>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</si>
  <si>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</si>
  <si>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</si>
  <si>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</si>
  <si>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</si>
  <si>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</si>
  <si>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</si>
  <si>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</si>
  <si>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</si>
  <si>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</si>
  <si>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</si>
  <si>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</si>
  <si>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</si>
  <si>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</si>
  <si>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</si>
  <si>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</si>
  <si>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</si>
  <si>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</si>
  <si>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</si>
  <si>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</si>
  <si>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</si>
  <si>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</si>
  <si>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</si>
  <si>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</si>
  <si>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</si>
  <si>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</si>
  <si>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</si>
  <si>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</si>
  <si>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</si>
  <si>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</si>
  <si>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</si>
  <si>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</si>
  <si>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</si>
  <si>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</si>
  <si>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</si>
  <si>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</si>
  <si>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</si>
  <si>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</si>
  <si>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</si>
  <si>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</si>
  <si>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</si>
  <si>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</si>
  <si>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</si>
  <si>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</si>
  <si>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</si>
  <si>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</si>
  <si>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</si>
  <si>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</si>
  <si>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</si>
  <si>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</si>
  <si>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</si>
  <si>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</si>
  <si>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</si>
  <si>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</si>
  <si>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</si>
  <si>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</si>
  <si>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</si>
  <si>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</si>
  <si>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</si>
  <si>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</si>
  <si>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</si>
  <si>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</si>
  <si>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</si>
  <si>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</si>
  <si>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</si>
  <si>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</si>
  <si>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</si>
  <si>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</si>
  <si>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</si>
  <si>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</si>
  <si>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</si>
  <si>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</si>
  <si>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</si>
  <si>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</si>
  <si>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</si>
  <si>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</si>
  <si>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</si>
  <si>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</si>
  <si>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</si>
  <si>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</si>
  <si>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</si>
  <si>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</si>
  <si>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</si>
  <si>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</si>
  <si>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</si>
  <si>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</si>
  <si>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</si>
  <si>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</si>
  <si>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</si>
  <si>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</si>
  <si>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</si>
  <si>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</si>
  <si>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</si>
  <si>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</si>
  <si>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</si>
  <si>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</si>
  <si>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</si>
  <si>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</si>
  <si>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</si>
  <si>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</si>
  <si>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</si>
  <si>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</si>
  <si>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</si>
  <si>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</si>
  <si>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</si>
  <si>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</si>
  <si>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</si>
  <si>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</si>
  <si>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</si>
  <si>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</si>
  <si>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</si>
  <si>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</si>
  <si>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</si>
  <si>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</si>
  <si>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</si>
  <si>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</si>
  <si>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</si>
  <si>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</si>
  <si>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</si>
  <si>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</si>
  <si>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</si>
  <si>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</si>
  <si>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</si>
  <si>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</si>
  <si>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</si>
  <si>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</si>
  <si>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</si>
  <si>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</si>
  <si>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</si>
  <si>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</si>
  <si>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</si>
  <si>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</si>
  <si>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</si>
  <si>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</si>
  <si>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</si>
  <si>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</si>
  <si>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</si>
  <si>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</si>
  <si>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</si>
  <si>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</si>
  <si>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</si>
  <si>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</si>
  <si>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</si>
  <si>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</si>
  <si>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</si>
  <si>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</si>
  <si>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</si>
  <si>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</si>
  <si>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</si>
  <si>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</si>
  <si>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</si>
  <si>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</si>
  <si>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</si>
  <si>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</si>
  <si>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</si>
  <si>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</si>
  <si>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</si>
  <si>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</si>
  <si>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</si>
  <si>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</si>
  <si>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</si>
  <si>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</si>
  <si>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</si>
  <si>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</si>
  <si>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</si>
  <si>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</si>
  <si>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</si>
  <si>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</si>
  <si>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</si>
  <si>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</si>
  <si>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</si>
  <si>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</si>
  <si>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</si>
  <si>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</si>
  <si>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</si>
  <si>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</si>
  <si>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</si>
  <si>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</si>
  <si>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</si>
  <si>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</si>
  <si>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</si>
  <si>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</si>
  <si>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</si>
  <si>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</si>
  <si>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</si>
  <si>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</si>
  <si>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</si>
  <si>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</si>
  <si>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</si>
  <si>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</si>
  <si>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</si>
  <si>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</si>
  <si>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</si>
  <si>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</si>
  <si>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</si>
  <si>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</si>
  <si>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</si>
  <si>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</si>
  <si>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</si>
  <si>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</si>
  <si>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</si>
  <si>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</si>
  <si>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</si>
  <si>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</si>
  <si>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</si>
  <si>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</si>
  <si>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</si>
  <si>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</si>
  <si>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</si>
  <si>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</si>
  <si>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</si>
  <si>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</si>
  <si>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</si>
  <si>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</si>
  <si>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</si>
  <si>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</si>
  <si>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</si>
  <si>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</si>
  <si>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</si>
  <si>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</si>
  <si>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</si>
  <si>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</si>
  <si>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</si>
  <si>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</si>
  <si>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</si>
  <si>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</si>
  <si>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</si>
  <si>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</si>
  <si>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</si>
  <si>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</si>
  <si>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</si>
  <si>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</si>
  <si>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</si>
  <si>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</si>
  <si>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</si>
  <si>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</si>
  <si>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</si>
  <si>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</si>
  <si>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</si>
  <si>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</si>
  <si>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</si>
  <si>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</si>
  <si>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</si>
  <si>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</si>
  <si>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</si>
  <si>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</si>
  <si>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</si>
  <si>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</si>
  <si>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</si>
  <si>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</si>
  <si>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</si>
  <si>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</si>
  <si>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</si>
  <si>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</si>
  <si>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</si>
  <si>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</si>
  <si>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</si>
  <si>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</si>
  <si>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</si>
  <si>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</si>
  <si>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</si>
  <si>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</si>
  <si>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</si>
  <si>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</si>
  <si>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</si>
  <si>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</si>
  <si>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</si>
  <si>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</si>
  <si>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</si>
  <si>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</si>
  <si>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</si>
  <si>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</si>
  <si>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</si>
  <si>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</si>
  <si>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</si>
  <si>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</si>
  <si>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</si>
  <si>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</si>
  <si>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</si>
  <si>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</si>
  <si>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</si>
  <si>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</si>
  <si>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</si>
  <si>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</si>
  <si>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</si>
  <si>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</si>
  <si>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</si>
  <si>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</si>
  <si>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</si>
  <si>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</si>
  <si>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</si>
  <si>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</si>
  <si>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</si>
  <si>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</si>
  <si>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</si>
  <si>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</si>
  <si>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</si>
  <si>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</si>
  <si>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</si>
  <si>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</si>
  <si>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</si>
  <si>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</si>
  <si>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</si>
  <si>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</si>
  <si>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</si>
  <si>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</si>
  <si>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</si>
  <si>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</si>
  <si>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</si>
  <si>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</si>
  <si>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</si>
  <si>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</si>
  <si>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</si>
  <si>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</si>
  <si>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</si>
  <si>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</si>
  <si>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</si>
  <si>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</si>
  <si>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</si>
  <si>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</si>
  <si>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</si>
  <si>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</si>
  <si>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</si>
  <si>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</si>
  <si>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</si>
  <si>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</si>
  <si>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</si>
  <si>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</si>
  <si>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</si>
  <si>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</si>
  <si>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</si>
  <si>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</si>
  <si>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</si>
  <si>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</si>
  <si>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</si>
  <si>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</si>
  <si>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</si>
  <si>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</si>
  <si>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</si>
  <si>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</si>
  <si>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</si>
  <si>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</si>
  <si>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</si>
  <si>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</si>
  <si>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</si>
  <si>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</si>
  <si>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</si>
  <si>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</si>
  <si>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</si>
  <si>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</si>
  <si>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</si>
  <si>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</si>
  <si>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</si>
  <si>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</si>
  <si>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</si>
  <si>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</si>
  <si>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</si>
  <si>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</si>
  <si>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</si>
  <si>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</si>
  <si>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</si>
  <si>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</si>
  <si>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</si>
  <si>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</si>
  <si>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</si>
  <si>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</si>
  <si>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</si>
  <si>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</si>
  <si>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</si>
  <si>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</si>
  <si>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</si>
  <si>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</si>
  <si>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</si>
  <si>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</si>
  <si>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</si>
  <si>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</si>
  <si>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</si>
  <si>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</si>
  <si>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</si>
  <si>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</si>
  <si>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</si>
  <si>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</si>
  <si>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</si>
  <si>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</si>
  <si>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</si>
  <si>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</si>
  <si>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</si>
  <si>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</si>
  <si>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</si>
  <si>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</si>
  <si>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</si>
  <si>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</si>
  <si>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</si>
  <si>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</si>
  <si>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</si>
  <si>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</si>
  <si>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</si>
  <si>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</si>
  <si>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</si>
  <si>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</si>
  <si>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</si>
  <si>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</si>
  <si>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</si>
  <si>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</si>
  <si>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</si>
  <si>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</si>
  <si>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</si>
  <si>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</si>
  <si>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</si>
  <si>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</si>
  <si>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</si>
  <si>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</si>
  <si>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</si>
  <si>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</si>
  <si>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</si>
  <si>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</si>
  <si>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</si>
  <si>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</si>
  <si>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</si>
  <si>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</si>
  <si>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</si>
  <si>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</si>
  <si>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</si>
  <si>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</si>
  <si>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</si>
  <si>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</si>
  <si>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</si>
  <si>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</si>
  <si>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</si>
  <si>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</si>
  <si>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</si>
  <si>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</si>
  <si>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</si>
  <si>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</si>
  <si>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</si>
  <si>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</si>
  <si>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</si>
  <si>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</si>
  <si>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</si>
  <si>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</si>
  <si>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</si>
  <si>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</si>
  <si>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</si>
  <si>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</si>
  <si>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</si>
  <si>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</si>
  <si>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</si>
  <si>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</si>
  <si>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</si>
  <si>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</si>
  <si>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</si>
  <si>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</si>
  <si>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</si>
  <si>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</si>
  <si>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</si>
  <si>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</si>
  <si>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</si>
  <si>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</si>
  <si>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</si>
  <si>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</si>
  <si>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</si>
  <si>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</si>
  <si>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</si>
  <si>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</si>
  <si>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</si>
  <si>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</si>
  <si>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</si>
  <si>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</si>
  <si>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</si>
  <si>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</si>
  <si>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</si>
  <si>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</si>
  <si>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</si>
  <si>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</si>
  <si>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</si>
  <si>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</si>
  <si>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</si>
  <si>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</si>
  <si>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</si>
  <si>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</si>
  <si>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</si>
  <si>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</si>
  <si>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</si>
  <si>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</si>
  <si>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</si>
  <si>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</si>
  <si>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</si>
  <si>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</si>
  <si>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</si>
  <si>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</si>
  <si>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</si>
  <si>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</si>
  <si>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</si>
  <si>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</si>
  <si>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</si>
  <si>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</si>
  <si>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</si>
  <si>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</si>
  <si>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</si>
  <si>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</si>
  <si>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</si>
  <si>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</si>
  <si>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</si>
  <si>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</si>
  <si>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</si>
  <si>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</si>
  <si>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</si>
  <si>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</si>
  <si>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</si>
  <si>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</si>
  <si>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</si>
  <si>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</si>
  <si>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</si>
  <si>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</si>
  <si>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</si>
  <si>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</si>
  <si>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</si>
  <si>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</si>
  <si>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</si>
  <si>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</si>
  <si>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</si>
  <si>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</si>
  <si>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</si>
  <si>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</si>
  <si>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</si>
  <si>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</si>
  <si>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</si>
  <si>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</si>
  <si>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</si>
  <si>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</si>
  <si>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</si>
  <si>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</si>
  <si>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</si>
  <si>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</si>
  <si>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</si>
  <si>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</si>
  <si>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</si>
  <si>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</si>
  <si>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</si>
  <si>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</si>
  <si>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</si>
  <si>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</si>
  <si>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</si>
  <si>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</si>
  <si>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</si>
  <si>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</si>
  <si>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</si>
  <si>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</si>
  <si>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</si>
  <si>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</si>
  <si>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</si>
  <si>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</si>
  <si>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</si>
  <si>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</si>
  <si>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</si>
  <si>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</si>
  <si>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</si>
  <si>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</si>
  <si>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</si>
  <si>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</si>
  <si>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</si>
  <si>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</si>
  <si>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</si>
  <si>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</si>
  <si>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</si>
  <si>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</si>
  <si>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</si>
  <si>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</si>
  <si>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</si>
  <si>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</si>
  <si>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</si>
  <si>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</si>
  <si>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</si>
  <si>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</si>
  <si>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</si>
  <si>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</si>
  <si>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</si>
  <si>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</si>
  <si>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</si>
  <si>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</si>
  <si>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</si>
  <si>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</si>
  <si>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</si>
  <si>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</si>
  <si>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</si>
  <si>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</si>
  <si>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</si>
  <si>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</si>
  <si>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</si>
  <si>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</si>
  <si>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</si>
  <si>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</si>
  <si>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</si>
  <si>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</si>
  <si>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</si>
  <si>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</si>
  <si>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</si>
  <si>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</si>
  <si>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</si>
  <si>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</si>
  <si>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</si>
  <si>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</si>
  <si>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</si>
  <si>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</si>
  <si>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</si>
  <si>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</si>
  <si>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</si>
  <si>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</si>
  <si>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</si>
  <si>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</si>
  <si>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</si>
  <si>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</si>
  <si>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</si>
  <si>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</si>
  <si>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</si>
  <si>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</si>
  <si>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</si>
  <si>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</si>
  <si>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</si>
  <si>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</si>
  <si>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</si>
  <si>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</si>
  <si>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</si>
  <si>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</si>
  <si>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</si>
  <si>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</si>
  <si>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</si>
  <si>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</si>
  <si>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</si>
  <si>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</si>
  <si>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</si>
  <si>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</si>
  <si>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</si>
  <si>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</si>
  <si>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</si>
  <si>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</si>
  <si>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</si>
  <si>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</si>
  <si>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</si>
  <si>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</si>
  <si>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</si>
  <si>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</si>
  <si>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</si>
  <si>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</si>
  <si>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</si>
  <si>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</si>
  <si>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</si>
  <si>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</si>
  <si>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</si>
  <si>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</si>
  <si>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</si>
  <si>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</si>
  <si>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</si>
  <si>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</si>
  <si>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</si>
  <si>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</si>
  <si>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</si>
  <si>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</si>
  <si>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</si>
  <si>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</si>
  <si>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</si>
  <si>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</si>
  <si>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</si>
  <si>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</si>
  <si>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</si>
  <si>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</si>
  <si>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</si>
  <si>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</si>
  <si>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</si>
  <si>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</si>
  <si>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</si>
  <si>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</si>
  <si>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</si>
  <si>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</si>
  <si>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</si>
  <si>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</si>
  <si>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</si>
  <si>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</si>
  <si>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</si>
  <si>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</si>
  <si>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</si>
  <si>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</si>
  <si>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</si>
  <si>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</si>
  <si>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</si>
  <si>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</si>
  <si>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</si>
  <si>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</si>
  <si>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</si>
  <si>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</si>
  <si>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</si>
  <si>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</si>
  <si>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</si>
  <si>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</si>
  <si>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</si>
  <si>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</si>
  <si>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</si>
  <si>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</si>
  <si>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</si>
  <si>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</si>
  <si>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</si>
  <si>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</si>
  <si>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</si>
  <si>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</si>
  <si>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</si>
  <si>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</si>
  <si>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</si>
  <si>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</si>
  <si>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</si>
  <si>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</si>
  <si>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</si>
  <si>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</si>
  <si>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</si>
  <si>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</si>
  <si>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</si>
  <si>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</si>
  <si>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</si>
  <si>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</si>
  <si>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</si>
  <si>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</si>
  <si>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</si>
  <si>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</si>
  <si>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</si>
  <si>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</si>
  <si>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</si>
  <si>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</si>
  <si>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</si>
  <si>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</si>
  <si>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</si>
  <si>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</si>
  <si>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</si>
  <si>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</si>
  <si>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</si>
  <si>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</si>
  <si>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</si>
  <si>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</si>
  <si>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</si>
  <si>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</si>
  <si>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</si>
  <si>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</si>
  <si>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</si>
  <si>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</si>
  <si>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</si>
  <si>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</si>
  <si>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</si>
  <si>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</si>
  <si>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</si>
  <si>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</si>
  <si>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</si>
  <si>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</si>
  <si>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</si>
  <si>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</si>
  <si>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</si>
  <si>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</si>
  <si>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</si>
  <si>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</si>
  <si>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</si>
  <si>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</si>
  <si>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</si>
  <si>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</si>
  <si>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</si>
  <si>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</si>
  <si>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</si>
  <si>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</si>
  <si>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</si>
  <si>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</si>
  <si>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</si>
  <si>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</si>
  <si>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</si>
  <si>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</si>
  <si>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</si>
  <si>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</si>
  <si>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</si>
  <si>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</si>
  <si>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</si>
  <si>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</si>
  <si>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</si>
  <si>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</si>
  <si>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</si>
  <si>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</si>
  <si>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</si>
  <si>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</si>
  <si>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</si>
  <si>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</si>
  <si>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</si>
  <si>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</si>
  <si>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</si>
  <si>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</si>
  <si>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</si>
  <si>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</si>
  <si>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</si>
  <si>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</si>
  <si>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</si>
  <si>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</si>
  <si>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</si>
  <si>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</si>
  <si>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</si>
  <si>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</si>
  <si>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</si>
  <si>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</si>
  <si>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</si>
  <si>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</si>
  <si>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</si>
  <si>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</si>
  <si>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</si>
  <si>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</si>
  <si>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</si>
  <si>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</si>
  <si>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</si>
  <si>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</si>
  <si>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</si>
  <si>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</si>
  <si>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</si>
  <si>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</si>
  <si>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</si>
  <si>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</si>
  <si>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</si>
  <si>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</si>
  <si>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</si>
  <si>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</si>
  <si>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</si>
  <si>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</si>
  <si>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</si>
  <si>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</si>
  <si>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</si>
  <si>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</si>
  <si>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</si>
  <si>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</si>
  <si>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</si>
  <si>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</si>
  <si>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</si>
  <si>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</si>
  <si>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</si>
  <si>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</si>
  <si>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</si>
  <si>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</si>
  <si>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</si>
  <si>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</si>
  <si>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</si>
  <si>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</si>
  <si>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</si>
  <si>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</si>
  <si>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</si>
  <si>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</si>
  <si>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</si>
  <si>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</si>
  <si>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</si>
  <si>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</si>
  <si>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</si>
  <si>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</si>
  <si>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</si>
  <si>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</si>
  <si>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</si>
  <si>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</si>
  <si>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</si>
  <si>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</si>
  <si>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</si>
  <si>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</si>
  <si>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</si>
  <si>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</si>
  <si>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</si>
  <si>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</si>
  <si>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</si>
  <si>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</si>
  <si>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</si>
  <si>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</si>
  <si>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</si>
  <si>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</si>
  <si>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</si>
  <si>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</si>
  <si>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</si>
  <si>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</si>
  <si>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</si>
  <si>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</si>
  <si>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</si>
  <si>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</si>
  <si>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</si>
  <si>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</si>
  <si>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</si>
  <si>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</si>
  <si>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</si>
  <si>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</si>
  <si>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</si>
  <si>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</si>
  <si>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</si>
  <si>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</si>
  <si>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</si>
  <si>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</si>
  <si>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</si>
  <si>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</si>
  <si>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</si>
  <si>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</si>
  <si>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</si>
  <si>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</si>
  <si>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</si>
  <si>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</si>
  <si>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</si>
  <si>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</si>
  <si>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</si>
  <si>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</si>
  <si>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</si>
  <si>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</si>
  <si>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</si>
  <si>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</si>
  <si>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</si>
  <si>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</si>
  <si>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</si>
  <si>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</si>
  <si>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</si>
  <si>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</si>
  <si>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</si>
  <si>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</si>
  <si>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</si>
  <si>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</si>
  <si>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</si>
  <si>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</si>
  <si>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</si>
  <si>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</si>
  <si>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</si>
  <si>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</si>
  <si>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</si>
  <si>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</si>
  <si>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</si>
  <si>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</si>
  <si>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</si>
  <si>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</si>
  <si>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</si>
  <si>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</si>
  <si>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</si>
  <si>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</si>
  <si>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</si>
  <si>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</si>
  <si>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</si>
  <si>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</si>
  <si>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</si>
  <si>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</si>
  <si>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</si>
  <si>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</si>
  <si>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</si>
  <si>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</si>
  <si>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</si>
  <si>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</si>
  <si>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</si>
  <si>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</si>
  <si>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</si>
  <si>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</si>
  <si>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</si>
  <si>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</si>
  <si>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</si>
  <si>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</si>
  <si>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</si>
  <si>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</si>
  <si>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</si>
  <si>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</si>
  <si>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</si>
  <si>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</si>
  <si>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</si>
  <si>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</si>
  <si>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</si>
  <si>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</si>
  <si>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</si>
  <si>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</si>
  <si>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</si>
  <si>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</si>
  <si>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</si>
  <si>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</si>
  <si>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</si>
  <si>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</si>
  <si>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</si>
  <si>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</si>
  <si>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</si>
  <si>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</si>
  <si>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</si>
  <si>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</si>
  <si>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</si>
  <si>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</si>
  <si>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</si>
  <si>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</si>
  <si>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</si>
  <si>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</si>
  <si>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</si>
  <si>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</si>
  <si>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</si>
  <si>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</si>
  <si>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</si>
  <si>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</si>
  <si>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</si>
  <si>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</si>
  <si>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</si>
  <si>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</si>
  <si>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</si>
  <si>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</si>
  <si>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</si>
  <si>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</si>
  <si>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</si>
  <si>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</si>
  <si>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</si>
  <si>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</si>
  <si>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</si>
  <si>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</si>
  <si>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</si>
  <si>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</si>
  <si>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</si>
  <si>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</si>
  <si>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</si>
  <si>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</si>
  <si>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</si>
  <si>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</si>
  <si>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</si>
  <si>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</si>
  <si>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</si>
  <si>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</si>
  <si>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</si>
  <si>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</si>
  <si>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</si>
  <si>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</si>
  <si>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</si>
  <si>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</si>
  <si>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</si>
  <si>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</si>
  <si>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</si>
  <si>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</si>
  <si>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</si>
  <si>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</si>
  <si>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</si>
  <si>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</si>
  <si>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</si>
  <si>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</si>
  <si>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</si>
  <si>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</si>
  <si>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</si>
  <si>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</si>
  <si>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</si>
  <si>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</si>
  <si>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</si>
  <si>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</si>
  <si>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</si>
  <si>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</si>
  <si>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</si>
  <si>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</si>
  <si>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</si>
  <si>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</si>
  <si>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</si>
  <si>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</si>
  <si>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</si>
  <si>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</si>
  <si>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</si>
  <si>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</si>
  <si>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</si>
  <si>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</si>
  <si>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</si>
  <si>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</si>
  <si>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</si>
  <si>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</si>
  <si>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</si>
  <si>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</si>
  <si>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</si>
  <si>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</si>
  <si>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</si>
  <si>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</si>
  <si>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</si>
  <si>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</si>
  <si>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</si>
  <si>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</si>
  <si>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</si>
  <si>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</si>
  <si>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</si>
  <si>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</si>
  <si>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</si>
  <si>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</si>
  <si>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</si>
  <si>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</si>
  <si>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</si>
  <si>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</si>
  <si>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</si>
  <si>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</si>
  <si>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</si>
  <si>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</si>
  <si>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</si>
  <si>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</si>
  <si>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</si>
  <si>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</si>
  <si>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</si>
  <si>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</si>
  <si>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</si>
  <si>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</si>
  <si>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</si>
  <si>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</si>
  <si>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</si>
  <si>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</si>
  <si>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</si>
  <si>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</si>
  <si>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</si>
  <si>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</si>
  <si>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</si>
  <si>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</si>
  <si>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</si>
  <si>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</si>
  <si>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</si>
  <si>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</si>
  <si>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</si>
  <si>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</si>
  <si>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</si>
  <si>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</si>
  <si>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</si>
  <si>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</si>
  <si>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</si>
  <si>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</si>
  <si>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</si>
  <si>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</si>
  <si>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</si>
  <si>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</si>
  <si>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</si>
  <si>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</si>
  <si>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</si>
  <si>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</si>
  <si>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</si>
  <si>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</si>
  <si>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</si>
  <si>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</si>
  <si>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</si>
  <si>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</si>
  <si>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</si>
  <si>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</si>
  <si>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</si>
  <si>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</si>
  <si>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</si>
  <si>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</si>
  <si>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</si>
  <si>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</si>
  <si>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</si>
  <si>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</si>
  <si>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</si>
  <si>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</si>
  <si>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</si>
  <si>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</si>
  <si>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</si>
  <si>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</si>
  <si>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</si>
  <si>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</si>
  <si>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</si>
  <si>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</si>
  <si>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</si>
  <si>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</si>
  <si>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</si>
  <si>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</si>
  <si>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</si>
  <si>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</si>
  <si>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</si>
  <si>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</si>
  <si>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</si>
  <si>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</si>
  <si>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</si>
  <si>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</si>
  <si>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</si>
  <si>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</si>
  <si>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</si>
  <si>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</si>
  <si>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</si>
  <si>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</si>
  <si>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</si>
  <si>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</si>
  <si>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</si>
  <si>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</si>
  <si>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</si>
  <si>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</si>
  <si>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</si>
  <si>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</si>
  <si>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</si>
  <si>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</si>
  <si>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</si>
  <si>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</si>
  <si>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</si>
  <si>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</si>
  <si>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</si>
  <si>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</si>
  <si>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</si>
  <si>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</si>
  <si>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</si>
  <si>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</si>
  <si>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</si>
  <si>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</si>
  <si>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</si>
  <si>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</si>
  <si>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</si>
  <si>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</si>
  <si>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</si>
  <si>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</si>
  <si>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</si>
  <si>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</si>
  <si>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</si>
  <si>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</si>
  <si>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</si>
  <si>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</si>
  <si>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</si>
  <si>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</si>
  <si>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</si>
  <si>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</si>
  <si>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</si>
  <si>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</si>
  <si>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</si>
  <si>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</si>
  <si>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</si>
  <si>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</si>
  <si>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</si>
  <si>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</si>
  <si>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</si>
  <si>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</si>
  <si>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</si>
  <si>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</si>
  <si>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</si>
  <si>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</si>
  <si>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</si>
  <si>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</si>
  <si>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</si>
  <si>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</si>
  <si>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</si>
  <si>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</si>
  <si>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</si>
  <si>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</si>
  <si>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</si>
  <si>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</si>
  <si>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</si>
  <si>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</si>
  <si>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</si>
  <si>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</si>
  <si>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</si>
  <si>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</si>
  <si>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</si>
  <si>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</si>
  <si>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</si>
  <si>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</si>
  <si>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</si>
  <si>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</si>
  <si>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</si>
  <si>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</si>
  <si>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</si>
  <si>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</si>
  <si>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</si>
  <si>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</si>
  <si>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</si>
  <si>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</si>
  <si>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</si>
  <si>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</si>
  <si>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</si>
  <si>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</si>
  <si>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</si>
  <si>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</si>
  <si>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</si>
  <si>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</si>
  <si>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</si>
  <si>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</si>
  <si>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</si>
  <si>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</si>
  <si>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</si>
  <si>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</si>
  <si>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</si>
  <si>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</si>
  <si>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</si>
  <si>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</si>
  <si>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</si>
  <si>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</si>
  <si>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</si>
  <si>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</si>
  <si>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</si>
  <si>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</si>
  <si>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</si>
  <si>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</si>
  <si>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</si>
  <si>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</si>
  <si>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</si>
  <si>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</si>
  <si>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</si>
  <si>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</si>
  <si>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</si>
  <si>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</si>
  <si>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</si>
  <si>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</si>
  <si>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</si>
  <si>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</si>
  <si>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</si>
  <si>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</si>
  <si>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</si>
  <si>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</si>
  <si>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</si>
  <si>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</si>
  <si>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</si>
  <si>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</si>
  <si>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</si>
  <si>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</si>
  <si>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</si>
  <si>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</si>
  <si>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</si>
  <si>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</si>
  <si>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</si>
  <si>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</si>
  <si>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</si>
  <si>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</si>
  <si>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</si>
  <si>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</si>
  <si>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</si>
  <si>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</si>
  <si>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</si>
  <si>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</si>
  <si>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</si>
  <si>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</si>
  <si>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</si>
  <si>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</si>
  <si>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</si>
  <si>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</si>
  <si>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</si>
  <si>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</si>
  <si>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</si>
  <si>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</si>
  <si>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</si>
  <si>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</si>
  <si>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</si>
  <si>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</si>
  <si>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</si>
  <si>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</si>
  <si>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</si>
  <si>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</si>
  <si>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</si>
  <si>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</si>
  <si>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</si>
  <si>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</si>
  <si>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</si>
  <si>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</si>
  <si>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</si>
  <si>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</si>
  <si>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</si>
  <si>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</si>
  <si>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</si>
  <si>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</si>
  <si>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</si>
  <si>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</si>
  <si>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</si>
  <si>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</si>
  <si>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</si>
  <si>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</si>
  <si>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</si>
  <si>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</si>
  <si>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</si>
  <si>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</si>
  <si>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</si>
  <si>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</si>
  <si>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</si>
  <si>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</si>
  <si>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</si>
  <si>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</si>
  <si>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</si>
  <si>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</si>
  <si>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</si>
  <si>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</si>
  <si>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</si>
  <si>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</si>
  <si>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</si>
  <si>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</si>
  <si>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</si>
  <si>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</si>
  <si>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</si>
  <si>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</si>
  <si>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</si>
  <si>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</si>
  <si>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</si>
  <si>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</si>
  <si>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</si>
  <si>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</si>
  <si>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</si>
  <si>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</si>
  <si>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</si>
  <si>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</si>
  <si>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</si>
  <si>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</si>
  <si>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</si>
  <si>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</si>
  <si>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</si>
  <si>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</si>
  <si>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</si>
  <si>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</si>
  <si>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</si>
  <si>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</si>
  <si>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</si>
  <si>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</si>
  <si>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</si>
  <si>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</si>
  <si>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</si>
  <si>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</si>
  <si>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</si>
  <si>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</si>
  <si>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</si>
  <si>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</si>
  <si>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</si>
  <si>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</si>
  <si>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</si>
  <si>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</si>
  <si>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</si>
  <si>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</si>
  <si>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</si>
  <si>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</si>
  <si>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</si>
  <si>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</si>
  <si>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</si>
  <si>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</si>
  <si>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</si>
  <si>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</si>
  <si>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</si>
  <si>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</si>
  <si>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</si>
  <si>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</si>
  <si>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</si>
  <si>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</si>
  <si>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</si>
  <si>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</si>
  <si>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</si>
  <si>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</si>
  <si>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</si>
  <si>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</si>
  <si>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</si>
  <si>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</si>
  <si>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</si>
  <si>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</si>
  <si>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</si>
  <si>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</si>
  <si>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</si>
  <si>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</si>
  <si>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</si>
  <si>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</si>
  <si>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</si>
  <si>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</si>
  <si>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</si>
  <si>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</si>
  <si>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</si>
  <si>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</si>
  <si>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</si>
  <si>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</si>
  <si>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</si>
  <si>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</si>
  <si>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</si>
  <si>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</si>
  <si>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</si>
  <si>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</si>
  <si>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</si>
  <si>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</si>
  <si>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</si>
  <si>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</si>
  <si>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</si>
  <si>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</si>
  <si>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</si>
  <si>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</si>
  <si>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</si>
  <si>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</si>
  <si>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</si>
  <si>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</si>
  <si>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</si>
  <si>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</si>
  <si>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</si>
  <si>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</si>
  <si>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</si>
  <si>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</si>
  <si>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</si>
  <si>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</si>
  <si>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</si>
  <si>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</si>
  <si>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</si>
  <si>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</si>
  <si>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</si>
  <si>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</si>
  <si>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</si>
  <si>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</si>
  <si>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</si>
  <si>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</si>
  <si>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</si>
  <si>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</si>
  <si>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</si>
  <si>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</si>
  <si>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</si>
  <si>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</si>
  <si>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</si>
  <si>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</si>
  <si>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</si>
  <si>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</si>
  <si>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</si>
  <si>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</si>
  <si>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</si>
  <si>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</si>
  <si>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</si>
  <si>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</si>
  <si>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</si>
  <si>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</si>
  <si>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</si>
  <si>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</si>
  <si>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</si>
  <si>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</si>
  <si>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</si>
  <si>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</si>
  <si>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</si>
  <si>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</si>
  <si>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</si>
  <si>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</si>
  <si>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</si>
  <si>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</si>
  <si>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</si>
  <si>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</si>
  <si>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</si>
  <si>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</si>
  <si>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</si>
  <si>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</si>
  <si>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</si>
  <si>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</si>
  <si>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</si>
  <si>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</si>
  <si>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</si>
  <si>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</si>
  <si>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</si>
  <si>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</si>
  <si>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</si>
  <si>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</si>
  <si>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</si>
  <si>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</si>
  <si>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</si>
  <si>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</si>
  <si>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</si>
  <si>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</si>
  <si>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</si>
  <si>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</si>
  <si>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</si>
  <si>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</si>
  <si>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</si>
  <si>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</si>
  <si>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</si>
  <si>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</si>
  <si>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</si>
  <si>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</si>
  <si>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</si>
  <si>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</si>
  <si>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</si>
  <si>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</si>
  <si>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</si>
  <si>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</si>
  <si>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</si>
  <si>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</si>
  <si>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</si>
  <si>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</si>
  <si>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</si>
  <si>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</si>
  <si>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</si>
  <si>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</si>
  <si>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</si>
  <si>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</si>
  <si>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</si>
  <si>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</si>
  <si>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</si>
  <si>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</si>
  <si>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</si>
  <si>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</si>
  <si>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</si>
  <si>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</si>
  <si>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</si>
  <si>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</si>
  <si>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</si>
  <si>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</si>
  <si>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</si>
  <si>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</si>
  <si>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</si>
  <si>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</si>
  <si>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</si>
  <si>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</si>
  <si>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</si>
  <si>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</si>
  <si>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</si>
  <si>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</si>
  <si>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</si>
  <si>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</si>
  <si>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</si>
  <si>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</si>
  <si>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</si>
  <si>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</si>
  <si>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</si>
  <si>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</si>
  <si>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</si>
  <si>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</si>
  <si>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</si>
  <si>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</si>
  <si>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</si>
  <si>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</si>
  <si>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</si>
  <si>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</si>
  <si>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</si>
  <si>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</si>
  <si>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</si>
  <si>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</si>
  <si>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</si>
  <si>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</si>
  <si>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</si>
  <si>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</si>
  <si>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</si>
  <si>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</si>
  <si>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</si>
  <si>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</si>
  <si>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</si>
  <si>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</si>
  <si>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</si>
  <si>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</si>
  <si>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</si>
  <si>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</si>
  <si>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</si>
  <si>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</si>
  <si>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</si>
  <si>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</si>
  <si>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</si>
  <si>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</si>
  <si>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</si>
  <si>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</si>
  <si>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</si>
  <si>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</si>
  <si>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</si>
  <si>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</si>
  <si>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</si>
  <si>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</si>
  <si>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</si>
  <si>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</si>
  <si>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</si>
  <si>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</si>
  <si>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</si>
  <si>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</si>
  <si>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</si>
  <si>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</si>
  <si>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</si>
  <si>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</si>
  <si>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</si>
  <si>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</si>
  <si>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</si>
  <si>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</si>
  <si>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</si>
  <si>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</si>
  <si>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</si>
  <si>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</si>
  <si>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</si>
  <si>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</si>
  <si>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</si>
  <si>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</si>
  <si>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</si>
  <si>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</si>
  <si>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</si>
  <si>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</si>
  <si>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</si>
  <si>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</si>
  <si>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</si>
  <si>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</si>
  <si>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</si>
  <si>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</si>
  <si>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</si>
  <si>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</si>
  <si>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</si>
  <si>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</si>
  <si>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</si>
  <si>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</si>
  <si>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</si>
  <si>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</si>
  <si>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</si>
  <si>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</si>
  <si>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</si>
  <si>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</si>
  <si>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</si>
  <si>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</si>
  <si>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</si>
  <si>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</si>
  <si>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</si>
  <si>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</si>
  <si>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</si>
  <si>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</si>
  <si>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</si>
  <si>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</si>
  <si>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</si>
  <si>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</si>
  <si>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</si>
  <si>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</si>
  <si>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</si>
  <si>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</si>
  <si>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</si>
  <si>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</si>
  <si>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</si>
  <si>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</si>
  <si>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</si>
  <si>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</si>
  <si>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</si>
  <si>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</si>
  <si>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</si>
  <si>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</si>
  <si>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</si>
  <si>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</si>
  <si>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</si>
  <si>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</si>
  <si>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</si>
  <si>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</si>
  <si>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</si>
  <si>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</si>
  <si>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</si>
  <si>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</si>
  <si>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</si>
  <si>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</si>
  <si>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</si>
  <si>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</si>
  <si>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</si>
  <si>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</si>
  <si>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</si>
  <si>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</si>
  <si>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</si>
  <si>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</si>
  <si>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</si>
  <si>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</si>
  <si>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</si>
  <si>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</si>
  <si>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</si>
  <si>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</si>
  <si>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</si>
  <si>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</si>
  <si>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</si>
  <si>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</si>
  <si>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</si>
  <si>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</si>
  <si>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</si>
  <si>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</si>
  <si>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</si>
  <si>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</si>
  <si>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</si>
  <si>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</si>
  <si>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</si>
  <si>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</si>
  <si>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</si>
  <si>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</si>
  <si>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</si>
  <si>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</si>
  <si>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</si>
  <si>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</si>
  <si>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</si>
  <si>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</si>
  <si>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</si>
  <si>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</si>
  <si>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</si>
  <si>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</si>
  <si>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</si>
  <si>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</si>
  <si>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</si>
  <si>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</si>
  <si>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</si>
  <si>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</si>
  <si>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</si>
  <si>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</si>
  <si>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</si>
  <si>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</si>
  <si>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</si>
  <si>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</si>
  <si>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</si>
  <si>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</si>
  <si>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</si>
  <si>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</si>
  <si>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</si>
  <si>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</si>
  <si>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</si>
  <si>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</si>
  <si>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</si>
  <si>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</si>
  <si>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</si>
  <si>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</si>
  <si>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</si>
  <si>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</si>
  <si>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</si>
  <si>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</si>
  <si>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</si>
  <si>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</si>
  <si>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</si>
  <si>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</si>
  <si>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</si>
  <si>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</si>
  <si>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</si>
  <si>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</si>
  <si>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</si>
  <si>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</si>
  <si>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</si>
  <si>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</si>
  <si>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</si>
  <si>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</si>
  <si>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</si>
  <si>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</si>
  <si>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</si>
  <si>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</si>
  <si>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</si>
  <si>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</si>
  <si>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</si>
  <si>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</si>
  <si>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</si>
  <si>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</si>
  <si>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</si>
  <si>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</si>
  <si>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</si>
  <si>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</si>
  <si>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</si>
  <si>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</si>
  <si>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</si>
  <si>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</si>
  <si>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</si>
  <si>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</si>
  <si>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</si>
  <si>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</si>
  <si>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</si>
  <si>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</si>
  <si>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</si>
  <si>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</si>
  <si>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</si>
  <si>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</si>
  <si>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</si>
  <si>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</si>
  <si>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</si>
  <si>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</si>
  <si>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</si>
  <si>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</si>
  <si>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</si>
  <si>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</si>
  <si>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</si>
  <si>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</si>
  <si>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</si>
  <si>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</si>
  <si>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</si>
  <si>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</si>
  <si>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</si>
  <si>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</si>
  <si>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</si>
  <si>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</si>
  <si>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</si>
  <si>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</si>
  <si>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</si>
  <si>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</si>
  <si>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</si>
  <si>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</si>
  <si>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</si>
  <si>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</si>
  <si>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</si>
  <si>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</si>
  <si>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</si>
  <si>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</si>
  <si>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</si>
  <si>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</si>
  <si>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</si>
  <si>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</si>
  <si>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</si>
  <si>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</si>
  <si>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</si>
  <si>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</si>
  <si>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</si>
  <si>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</si>
  <si>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</si>
  <si>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</si>
  <si>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</si>
  <si>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</si>
  <si>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</si>
  <si>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</si>
  <si>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</si>
  <si>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</si>
  <si>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</si>
  <si>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</si>
  <si>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</si>
  <si>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</si>
  <si>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</si>
  <si>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</si>
  <si>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</si>
  <si>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</si>
  <si>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</si>
  <si>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</si>
  <si>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</si>
  <si>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</si>
  <si>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</si>
  <si>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</si>
  <si>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</si>
  <si>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</si>
  <si>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</si>
  <si>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</si>
  <si>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</si>
  <si>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</si>
  <si>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</si>
  <si>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</si>
  <si>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</si>
  <si>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</si>
  <si>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</si>
  <si>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</si>
  <si>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</si>
  <si>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</si>
  <si>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</si>
  <si>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</si>
  <si>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</si>
  <si>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</si>
  <si>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</si>
  <si>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</si>
  <si>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</si>
  <si>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</si>
  <si>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</si>
  <si>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</si>
  <si>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</si>
  <si>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</si>
  <si>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</si>
  <si>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</si>
  <si>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</si>
  <si>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</si>
  <si>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</si>
  <si>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</si>
  <si>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</si>
  <si>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</si>
  <si>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</si>
  <si>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</si>
  <si>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</si>
  <si>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</si>
  <si>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</si>
  <si>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</si>
  <si>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</si>
  <si>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</si>
  <si>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</si>
  <si>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</si>
  <si>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</si>
  <si>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</si>
  <si>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</si>
  <si>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</si>
  <si>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</si>
  <si>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</si>
  <si>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</si>
  <si>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</si>
  <si>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</si>
  <si>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</si>
  <si>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</si>
  <si>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</si>
  <si>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</si>
  <si>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</si>
  <si>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</si>
  <si>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</si>
  <si>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</si>
  <si>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</si>
  <si>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</si>
  <si>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</si>
  <si>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</si>
  <si>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</si>
  <si>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</si>
  <si>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</si>
  <si>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</si>
  <si>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</si>
  <si>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</si>
  <si>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</si>
  <si>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</si>
  <si>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</si>
  <si>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</si>
  <si>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</si>
  <si>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</si>
  <si>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</si>
  <si>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</si>
  <si>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</si>
  <si>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</si>
  <si>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</si>
  <si>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</si>
  <si>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</si>
  <si>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</si>
  <si>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</si>
  <si>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</si>
  <si>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</si>
  <si>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</si>
  <si>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</si>
  <si>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</si>
  <si>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</si>
  <si>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</si>
  <si>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</si>
  <si>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</si>
  <si>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</si>
  <si>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</si>
  <si>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</si>
  <si>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</si>
  <si>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</si>
  <si>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</si>
  <si>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</si>
  <si>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</si>
  <si>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</si>
  <si>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</si>
  <si>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</si>
  <si>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</si>
  <si>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</si>
  <si>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</si>
  <si>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</si>
  <si>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</si>
  <si>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</si>
  <si>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</si>
  <si>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</si>
  <si>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</si>
  <si>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</si>
  <si>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</si>
  <si>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</si>
  <si>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</si>
  <si>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</si>
  <si>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</si>
  <si>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</si>
  <si>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</si>
  <si>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</si>
  <si>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</si>
  <si>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</si>
  <si>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</si>
  <si>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</si>
  <si>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</si>
  <si>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</si>
  <si>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</si>
  <si>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</si>
  <si>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</si>
  <si>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</si>
  <si>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</si>
  <si>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</si>
  <si>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</si>
  <si>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</si>
  <si>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</si>
  <si>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</si>
  <si>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</si>
  <si>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</si>
  <si>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</si>
  <si>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</si>
  <si>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</si>
  <si>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</si>
  <si>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</si>
  <si>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</si>
  <si>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</si>
  <si>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</si>
  <si>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</si>
  <si>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</si>
  <si>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</si>
  <si>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</si>
  <si>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</si>
  <si>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</si>
  <si>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</si>
  <si>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</si>
  <si>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</si>
  <si>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</si>
  <si>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</si>
  <si>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</si>
  <si>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</si>
  <si>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</si>
  <si>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</si>
  <si>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</si>
  <si>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</si>
  <si>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</si>
  <si>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</si>
  <si>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</si>
  <si>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</si>
  <si>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</si>
  <si>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</si>
  <si>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</si>
  <si>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</si>
  <si>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</si>
  <si>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</si>
  <si>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</si>
  <si>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</si>
  <si>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</si>
  <si>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</si>
  <si>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</si>
  <si>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</si>
  <si>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</si>
  <si>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</si>
  <si>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</si>
  <si>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</si>
  <si>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</si>
  <si>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</si>
  <si>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</si>
  <si>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</si>
  <si>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</si>
  <si>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</si>
  <si>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</si>
  <si>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</si>
  <si>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</si>
  <si>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</si>
  <si>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</si>
  <si>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</si>
  <si>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</si>
  <si>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</si>
  <si>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</si>
  <si>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</si>
  <si>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</si>
  <si>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</si>
  <si>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</si>
  <si>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</si>
  <si>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</si>
  <si>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</si>
  <si>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</si>
  <si>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</si>
  <si>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</si>
  <si>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</si>
  <si>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</si>
  <si>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</si>
  <si>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</si>
  <si>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</si>
  <si>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</si>
  <si>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</si>
  <si>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</si>
  <si>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</si>
  <si>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</si>
  <si>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</si>
  <si>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</si>
  <si>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</si>
  <si>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</si>
  <si>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</si>
  <si>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</si>
  <si>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</si>
  <si>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</si>
  <si>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</si>
  <si>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</si>
  <si>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</si>
  <si>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</si>
  <si>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</si>
  <si>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</si>
  <si>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</si>
  <si>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</si>
  <si>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</si>
  <si>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</si>
  <si>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</si>
  <si>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</si>
  <si>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</si>
  <si>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</si>
  <si>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</si>
  <si>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</si>
  <si>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</si>
  <si>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</si>
  <si>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</si>
  <si>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</si>
  <si>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</si>
  <si>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</si>
  <si>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</si>
  <si>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</si>
  <si>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</si>
  <si>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</si>
  <si>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</si>
  <si>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</si>
  <si>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</si>
  <si>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</si>
  <si>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</si>
  <si>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</si>
  <si>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</si>
  <si>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</si>
  <si>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</si>
  <si>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</si>
  <si>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</si>
  <si>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</si>
  <si>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</si>
  <si>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</si>
  <si>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</si>
  <si>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</si>
  <si>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</si>
  <si>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</si>
  <si>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</si>
  <si>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</si>
  <si>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</si>
  <si>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</si>
  <si>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</si>
  <si>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</si>
  <si>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</si>
  <si>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</si>
  <si>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</si>
  <si>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</si>
  <si>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</si>
  <si>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</si>
  <si>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</si>
  <si>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</si>
  <si>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</si>
  <si>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</si>
  <si>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</si>
  <si>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</si>
  <si>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</si>
  <si>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</si>
  <si>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</si>
  <si>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</si>
  <si>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</si>
  <si>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</si>
  <si>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</si>
  <si>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</si>
  <si>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</si>
  <si>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</si>
  <si>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</si>
  <si>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</si>
  <si>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</si>
  <si>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</si>
  <si>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</si>
  <si>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</si>
  <si>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</si>
  <si>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</si>
  <si>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</si>
  <si>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</si>
  <si>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</si>
  <si>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</si>
  <si>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</si>
  <si>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</si>
  <si>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</si>
  <si>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</si>
  <si>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</si>
  <si>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</si>
  <si>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</si>
  <si>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</si>
  <si>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</si>
  <si>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</si>
  <si>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</si>
  <si>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</si>
  <si>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</si>
  <si>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</si>
  <si>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</si>
  <si>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</si>
  <si>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</si>
  <si>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</si>
  <si>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</si>
  <si>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</si>
  <si>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</si>
  <si>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</si>
  <si>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</si>
  <si>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</si>
  <si>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</si>
  <si>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</si>
  <si>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</si>
  <si>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</si>
  <si>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</si>
  <si>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</si>
  <si>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</si>
  <si>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</si>
  <si>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</si>
  <si>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</si>
  <si>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</si>
  <si>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</si>
  <si>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</si>
  <si>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</si>
  <si>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</si>
  <si>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</si>
  <si>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</si>
  <si>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</si>
  <si>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</si>
  <si>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</si>
  <si>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</si>
  <si>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</si>
  <si>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</si>
  <si>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</si>
  <si>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</si>
  <si>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</si>
  <si>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</si>
  <si>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</si>
  <si>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</si>
  <si>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</si>
  <si>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</si>
  <si>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</si>
  <si>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</si>
  <si>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</si>
  <si>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</si>
  <si>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</si>
  <si>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</si>
  <si>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</si>
  <si>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</si>
  <si>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</si>
  <si>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</si>
  <si>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</si>
  <si>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</si>
  <si>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</si>
  <si>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</si>
  <si>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</si>
  <si>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</si>
  <si>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</si>
  <si>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</si>
  <si>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</si>
  <si>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</si>
  <si>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</si>
  <si>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</si>
  <si>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</si>
  <si>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</si>
  <si>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</si>
  <si>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</si>
  <si>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</si>
  <si>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</si>
  <si>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</si>
  <si>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</si>
  <si>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</si>
  <si>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</si>
  <si>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</si>
  <si>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</si>
  <si>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</si>
  <si>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</si>
  <si>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</si>
  <si>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</si>
  <si>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</si>
  <si>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</si>
  <si>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</si>
  <si>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</si>
  <si>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</si>
  <si>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</si>
  <si>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</si>
  <si>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</si>
  <si>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</si>
  <si>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</si>
  <si>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</si>
  <si>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</si>
  <si>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</si>
  <si>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</si>
  <si>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</si>
  <si>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</si>
  <si>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</si>
  <si>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</si>
  <si>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</si>
  <si>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</si>
  <si>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</si>
  <si>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</si>
  <si>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</si>
  <si>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</si>
  <si>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</si>
  <si>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</si>
  <si>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</si>
  <si>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</si>
  <si>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</si>
  <si>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</si>
  <si>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</si>
  <si>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</si>
  <si>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</si>
  <si>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</si>
  <si>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</si>
  <si>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</si>
  <si>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</si>
  <si>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</si>
  <si>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</si>
  <si>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</si>
  <si>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</si>
  <si>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</si>
  <si>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</si>
  <si>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</si>
  <si>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</si>
  <si>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</si>
  <si>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</si>
  <si>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</si>
  <si>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</si>
  <si>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</si>
  <si>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</si>
  <si>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</si>
  <si>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</si>
  <si>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</si>
  <si>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</si>
  <si>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</si>
  <si>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</si>
  <si>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</si>
  <si>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</si>
  <si>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</si>
  <si>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</si>
  <si>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</si>
  <si>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</si>
  <si>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</si>
  <si>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</si>
  <si>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</si>
  <si>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</si>
  <si>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</si>
  <si>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</si>
  <si>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</si>
  <si>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</si>
  <si>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</si>
  <si>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</si>
  <si>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</si>
  <si>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</si>
  <si>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</si>
  <si>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</si>
  <si>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</si>
  <si>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</si>
  <si>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</si>
  <si>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</si>
  <si>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</si>
  <si>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</si>
  <si>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</si>
  <si>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</si>
  <si>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</si>
  <si>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</si>
  <si>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</si>
  <si>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</si>
  <si>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</si>
  <si>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</si>
  <si>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</si>
  <si>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</si>
  <si>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</si>
  <si>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</si>
  <si>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</si>
  <si>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</si>
  <si>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</si>
  <si>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</si>
  <si>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</si>
  <si>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</si>
  <si>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</si>
  <si>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</si>
  <si>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</si>
  <si>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</si>
  <si>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</si>
  <si>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</si>
  <si>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</si>
  <si>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</si>
  <si>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</si>
  <si>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</si>
  <si>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</si>
  <si>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</si>
  <si>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</si>
  <si>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</si>
  <si>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</si>
  <si>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</si>
  <si>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</si>
  <si>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</si>
  <si>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</si>
  <si>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</si>
  <si>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</si>
  <si>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</si>
  <si>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</si>
  <si>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</si>
  <si>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</si>
  <si>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</si>
  <si>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</si>
  <si>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</si>
  <si>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</si>
  <si>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</si>
  <si>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</si>
  <si>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</si>
  <si>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</si>
  <si>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</si>
  <si>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</si>
  <si>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</si>
  <si>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</si>
  <si>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</si>
  <si>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</si>
  <si>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</si>
  <si>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</si>
  <si>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</si>
  <si>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</si>
  <si>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</si>
  <si>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</si>
  <si>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</si>
  <si>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</si>
  <si>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</si>
  <si>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</si>
  <si>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</si>
  <si>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</si>
  <si>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</si>
  <si>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</si>
  <si>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</si>
  <si>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</si>
  <si>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</si>
  <si>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</si>
  <si>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</si>
  <si>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</si>
  <si>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</si>
  <si>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</si>
  <si>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</si>
  <si>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</si>
  <si>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</si>
  <si>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</si>
  <si>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</si>
  <si>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</si>
  <si>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</si>
  <si>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</si>
  <si>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</si>
  <si>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</si>
  <si>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</si>
  <si>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</si>
  <si>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</si>
  <si>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</si>
  <si>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</si>
  <si>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</si>
  <si>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</si>
  <si>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</si>
  <si>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</si>
  <si>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</si>
  <si>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</si>
  <si>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</si>
  <si>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</si>
  <si>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</si>
  <si>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</si>
  <si>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</si>
  <si>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</si>
  <si>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</si>
  <si>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</si>
  <si>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</si>
  <si>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</si>
  <si>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</si>
  <si>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</si>
  <si>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</si>
  <si>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</si>
  <si>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</si>
  <si>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</si>
  <si>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</si>
  <si>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</si>
  <si>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</si>
  <si>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</si>
  <si>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</si>
  <si>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</si>
  <si>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</si>
  <si>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</si>
  <si>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</si>
  <si>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</si>
  <si>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</si>
  <si>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</si>
  <si>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</si>
  <si>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</si>
  <si>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</si>
  <si>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</si>
  <si>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</si>
  <si>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</si>
  <si>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</si>
  <si>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</si>
  <si>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</si>
  <si>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</si>
  <si>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</si>
  <si>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</si>
  <si>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</si>
  <si>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</si>
  <si>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</si>
  <si>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</si>
  <si>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</si>
  <si>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</si>
  <si>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</si>
  <si>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</si>
  <si>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</si>
  <si>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</si>
  <si>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</si>
  <si>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</si>
  <si>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</si>
  <si>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</si>
  <si>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</si>
  <si>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</si>
  <si>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</si>
  <si>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</si>
  <si>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</si>
  <si>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</si>
  <si>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</si>
  <si>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</si>
  <si>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</si>
  <si>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</si>
  <si>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</si>
  <si>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</si>
  <si>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</si>
  <si>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</si>
  <si>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</si>
  <si>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</si>
  <si>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</si>
  <si>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</si>
  <si>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</si>
  <si>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</si>
  <si>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</si>
  <si>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</si>
  <si>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</si>
  <si>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</si>
  <si>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</si>
  <si>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</si>
  <si>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</si>
  <si>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</si>
  <si>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</si>
  <si>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</si>
  <si>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</si>
  <si>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</si>
  <si>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</si>
  <si>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</si>
  <si>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</si>
  <si>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</si>
  <si>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</si>
  <si>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</si>
  <si>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</si>
  <si>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</si>
  <si>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</si>
  <si>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</si>
  <si>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</si>
  <si>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</si>
  <si>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</si>
  <si>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</si>
  <si>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</si>
  <si>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</si>
  <si>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</si>
  <si>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</si>
  <si>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</si>
  <si>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</si>
  <si>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</si>
  <si>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</si>
  <si>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</si>
  <si>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</si>
  <si>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</si>
  <si>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</si>
  <si>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</si>
  <si>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</si>
  <si>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</si>
  <si>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</si>
  <si>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</si>
  <si>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</si>
  <si>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</si>
  <si>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</si>
  <si>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</si>
  <si>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</si>
  <si>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</si>
  <si>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</si>
  <si>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</si>
  <si>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</si>
  <si>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</si>
  <si>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</si>
  <si>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</si>
  <si>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</si>
  <si>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</si>
  <si>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</si>
  <si>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</si>
  <si>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</si>
  <si>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</si>
  <si>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</si>
  <si>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</si>
  <si>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</si>
  <si>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</si>
  <si>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</si>
  <si>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</si>
  <si>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</si>
  <si>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</si>
  <si>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</si>
  <si>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</si>
  <si>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</si>
  <si>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</si>
  <si>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</si>
  <si>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</si>
  <si>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</si>
  <si>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</si>
  <si>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</si>
  <si>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</si>
  <si>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</si>
  <si>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</si>
  <si>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</si>
  <si>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</si>
  <si>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</si>
  <si>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</si>
  <si>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</si>
  <si>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</si>
  <si>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</si>
  <si>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</si>
  <si>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</si>
  <si>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</si>
  <si>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</si>
  <si>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</si>
  <si>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</si>
  <si>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</si>
  <si>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</si>
  <si>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</si>
  <si>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</si>
  <si>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</si>
  <si>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</si>
  <si>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</si>
  <si>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</si>
  <si>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</si>
  <si>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</si>
  <si>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</si>
  <si>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</si>
  <si>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</si>
  <si>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</si>
  <si>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</si>
  <si>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</si>
  <si>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</si>
  <si>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</si>
  <si>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</si>
  <si>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</si>
  <si>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</si>
  <si>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</si>
  <si>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</si>
  <si>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</si>
  <si>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</si>
  <si>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</si>
  <si>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</si>
  <si>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</si>
  <si>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</si>
  <si>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</si>
  <si>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</si>
  <si>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</si>
  <si>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</si>
  <si>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</si>
  <si>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</si>
  <si>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</si>
  <si>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</si>
  <si>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</si>
  <si>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</si>
  <si>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</si>
  <si>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</si>
  <si>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</si>
  <si>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</si>
  <si>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</si>
  <si>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</si>
  <si>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</si>
  <si>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</si>
  <si>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</si>
  <si>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</si>
  <si>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</si>
  <si>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</si>
  <si>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</si>
  <si>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</si>
  <si>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</si>
  <si>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</si>
  <si>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</si>
  <si>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</si>
  <si>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</si>
  <si>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</si>
  <si>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</si>
  <si>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</si>
  <si>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</si>
  <si>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</si>
  <si>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</si>
  <si>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</si>
  <si>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</si>
  <si>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</si>
  <si>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</si>
  <si>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</si>
  <si>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</si>
  <si>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</si>
  <si>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</si>
  <si>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</si>
  <si>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</si>
  <si>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</si>
  <si>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</si>
  <si>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</si>
  <si>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</si>
  <si>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</si>
  <si>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</si>
  <si>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</si>
  <si>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</si>
  <si>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</si>
  <si>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</si>
  <si>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</si>
  <si>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</si>
  <si>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</si>
  <si>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</si>
  <si>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</si>
  <si>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</si>
  <si>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</si>
  <si>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</si>
  <si>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</si>
  <si>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</si>
  <si>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</si>
  <si>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</si>
  <si>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</si>
  <si>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</si>
  <si>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</si>
  <si>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</si>
  <si>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</si>
  <si>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</si>
  <si>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</si>
  <si>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</si>
  <si>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</si>
  <si>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</si>
  <si>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</si>
  <si>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</si>
  <si>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</si>
  <si>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</si>
  <si>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</si>
  <si>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</si>
  <si>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</si>
  <si>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</si>
  <si>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</si>
  <si>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</si>
  <si>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</si>
  <si>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</si>
  <si>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</si>
  <si>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</si>
  <si>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</si>
  <si>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</si>
  <si>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</si>
  <si>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</si>
  <si>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</si>
  <si>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</si>
  <si>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</si>
  <si>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</si>
  <si>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</si>
  <si>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</si>
  <si>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</si>
  <si>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</si>
  <si>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</si>
  <si>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</si>
  <si>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</si>
  <si>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</si>
  <si>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</si>
  <si>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</si>
  <si>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</si>
  <si>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</si>
  <si>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</si>
  <si>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</si>
  <si>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</si>
  <si>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</si>
  <si>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</si>
  <si>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</si>
  <si>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</si>
  <si>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</si>
  <si>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</si>
  <si>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</si>
  <si>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</si>
  <si>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</si>
  <si>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</si>
  <si>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</si>
  <si>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</si>
  <si>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</si>
  <si>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</si>
  <si>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</si>
  <si>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</si>
  <si>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</si>
  <si>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</si>
  <si>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</si>
  <si>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</si>
  <si>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</si>
  <si>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</si>
  <si>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</si>
  <si>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</si>
  <si>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</si>
  <si>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</si>
  <si>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</si>
  <si>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</si>
  <si>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</si>
  <si>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</si>
  <si>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</si>
  <si>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</si>
  <si>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</si>
  <si>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</si>
  <si>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</si>
  <si>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</si>
  <si>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</si>
  <si>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</si>
  <si>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</si>
  <si>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</si>
  <si>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</si>
  <si>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</si>
  <si>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</si>
  <si>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</si>
  <si>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</si>
  <si>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</si>
  <si>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</si>
  <si>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</si>
  <si>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</si>
  <si>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</si>
  <si>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</si>
  <si>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</si>
  <si>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</si>
  <si>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</si>
  <si>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</si>
  <si>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</si>
  <si>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</si>
  <si>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</si>
  <si>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</si>
  <si>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</si>
  <si>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</si>
  <si>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</si>
  <si>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</si>
  <si>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</si>
  <si>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</si>
  <si>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</si>
  <si>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</si>
  <si>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</si>
  <si>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</si>
  <si>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</si>
  <si>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</si>
  <si>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</si>
  <si>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</si>
  <si>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</si>
  <si>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</si>
  <si>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</si>
  <si>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</si>
  <si>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</si>
  <si>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</si>
  <si>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</si>
  <si>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</si>
  <si>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</si>
  <si>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</si>
  <si>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</si>
  <si>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</si>
  <si>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</si>
  <si>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</si>
  <si>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</si>
  <si>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</si>
  <si>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</si>
  <si>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</si>
  <si>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</si>
  <si>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</si>
  <si>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</si>
  <si>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</si>
  <si>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</si>
  <si>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</si>
  <si>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</si>
  <si>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</si>
  <si>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</si>
  <si>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</si>
  <si>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</si>
  <si>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</si>
  <si>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</si>
  <si>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</si>
  <si>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</si>
  <si>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</si>
  <si>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</si>
  <si>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</si>
  <si>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</si>
  <si>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</si>
  <si>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</si>
  <si>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</si>
  <si>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</si>
  <si>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</si>
  <si>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</si>
  <si>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</si>
  <si>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</si>
  <si>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</si>
  <si>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</si>
  <si>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</si>
  <si>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</si>
  <si>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</si>
  <si>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</si>
  <si>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</si>
  <si>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</si>
  <si>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</si>
  <si>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</si>
  <si>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</si>
  <si>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</si>
  <si>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</si>
  <si>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</si>
  <si>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</si>
  <si>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</si>
  <si>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</si>
  <si>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</si>
  <si>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</si>
  <si>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</si>
  <si>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</si>
  <si>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</si>
  <si>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</si>
  <si>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</si>
  <si>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</si>
  <si>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</si>
  <si>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</si>
  <si>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</si>
  <si>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</si>
  <si>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</si>
  <si>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</si>
  <si>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</si>
  <si>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</si>
  <si>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</si>
  <si>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</si>
  <si>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</si>
  <si>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</si>
  <si>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</si>
  <si>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</si>
  <si>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</si>
  <si>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</si>
  <si>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</si>
  <si>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</si>
  <si>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</si>
  <si>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</si>
  <si>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</si>
  <si>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</si>
  <si>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</si>
  <si>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</si>
  <si>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</si>
  <si>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</si>
  <si>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</si>
  <si>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</si>
  <si>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</si>
  <si>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</si>
  <si>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</si>
  <si>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</si>
  <si>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</si>
  <si>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</si>
  <si>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</si>
  <si>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</si>
  <si>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</si>
  <si>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</si>
  <si>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</si>
  <si>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</si>
  <si>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</si>
  <si>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</si>
  <si>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</si>
  <si>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</si>
  <si>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</si>
  <si>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</si>
  <si>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</si>
  <si>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</si>
  <si>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</si>
  <si>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</si>
  <si>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</si>
  <si>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</si>
  <si>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</si>
  <si>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</si>
  <si>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</si>
  <si>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</si>
  <si>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</si>
  <si>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</si>
  <si>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</si>
  <si>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</si>
  <si>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</si>
  <si>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</si>
  <si>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</si>
  <si>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</si>
  <si>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</si>
  <si>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</si>
  <si>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</si>
  <si>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</si>
  <si>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</si>
  <si>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</si>
  <si>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</si>
  <si>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</si>
  <si>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</si>
  <si>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</si>
  <si>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</si>
  <si>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</si>
  <si>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</si>
  <si>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</si>
  <si>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</si>
  <si>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</si>
  <si>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</si>
  <si>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</si>
  <si>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</si>
  <si>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</si>
  <si>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</si>
  <si>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</si>
  <si>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</si>
  <si>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</si>
  <si>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</si>
  <si>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</si>
  <si>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</si>
  <si>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</si>
  <si>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</si>
  <si>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</si>
  <si>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</si>
  <si>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</si>
  <si>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</si>
  <si>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</si>
  <si>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</si>
  <si>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</si>
  <si>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</si>
  <si>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</si>
  <si>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</si>
  <si>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</si>
  <si>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</si>
  <si>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</si>
  <si>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</si>
  <si>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</si>
  <si>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</si>
  <si>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</si>
  <si>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</si>
  <si>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</si>
  <si>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</si>
  <si>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</si>
  <si>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</si>
  <si>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</si>
  <si>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</si>
  <si>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</si>
  <si>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</si>
  <si>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</si>
  <si>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</si>
  <si>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</si>
  <si>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</si>
  <si>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</si>
  <si>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</si>
  <si>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</si>
  <si>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</si>
  <si>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</si>
  <si>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</si>
  <si>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</si>
  <si>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</si>
  <si>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</si>
  <si>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</si>
  <si>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</si>
  <si>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</si>
  <si>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</si>
  <si>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</si>
  <si>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</si>
  <si>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</si>
  <si>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</si>
  <si>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</si>
  <si>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</si>
  <si>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</si>
  <si>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</si>
  <si>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</si>
  <si>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</si>
  <si>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</si>
  <si>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</si>
  <si>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</si>
  <si>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</si>
  <si>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</si>
  <si>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</si>
  <si>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</si>
  <si>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</si>
  <si>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</si>
  <si>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</si>
  <si>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</si>
  <si>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</si>
  <si>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</si>
  <si>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</si>
  <si>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</si>
  <si>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</si>
  <si>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</si>
  <si>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</si>
  <si>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</si>
  <si>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</si>
  <si>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</si>
  <si>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</si>
  <si>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</si>
  <si>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</si>
  <si>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</si>
  <si>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</si>
  <si>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</si>
  <si>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</si>
  <si>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</si>
  <si>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</si>
  <si>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</si>
  <si>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</si>
  <si>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</si>
  <si>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</si>
  <si>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</si>
  <si>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</si>
  <si>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</si>
  <si>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</si>
  <si>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</si>
  <si>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</si>
  <si>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</si>
  <si>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</si>
  <si>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</si>
  <si>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</si>
  <si>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</si>
  <si>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</si>
  <si>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</si>
  <si>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</si>
  <si>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</si>
  <si>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</si>
  <si>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</si>
  <si>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</si>
  <si>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</si>
  <si>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</si>
  <si>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</si>
  <si>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</si>
  <si>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</si>
  <si>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</si>
  <si>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</si>
  <si>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</si>
  <si>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</si>
  <si>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</si>
  <si>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</si>
  <si>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</si>
  <si>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</si>
  <si>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</si>
  <si>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</si>
  <si>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</si>
  <si>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</si>
  <si>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</si>
  <si>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</si>
  <si>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</si>
  <si>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</si>
  <si>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</si>
  <si>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</si>
  <si>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</si>
  <si>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</si>
  <si>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</si>
  <si>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</si>
  <si>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</si>
  <si>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</si>
  <si>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</si>
  <si>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</si>
  <si>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</si>
  <si>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</si>
  <si>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</si>
  <si>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</si>
  <si>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</si>
  <si>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</si>
  <si>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</si>
  <si>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</si>
  <si>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</si>
  <si>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</si>
  <si>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</si>
  <si>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</si>
  <si>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</si>
  <si>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</si>
  <si>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</si>
  <si>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</si>
  <si>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</si>
  <si>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</si>
  <si>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</si>
  <si>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</si>
  <si>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</si>
  <si>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</si>
  <si>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</si>
  <si>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</si>
  <si>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</si>
  <si>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</si>
  <si>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</si>
  <si>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</si>
  <si>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</si>
  <si>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</si>
  <si>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</si>
  <si>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</si>
  <si>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</si>
  <si>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</si>
  <si>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</si>
  <si>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</si>
  <si>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</si>
  <si>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</si>
  <si>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</si>
  <si>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</si>
  <si>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</si>
  <si>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</si>
  <si>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</si>
  <si>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</si>
  <si>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</si>
  <si>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</si>
  <si>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</si>
  <si>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</si>
  <si>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</si>
  <si>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</si>
  <si>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</si>
  <si>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</si>
  <si>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</si>
  <si>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</si>
  <si>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</si>
  <si>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</si>
  <si>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</si>
  <si>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</si>
  <si>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</si>
  <si>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</si>
  <si>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</si>
  <si>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</si>
  <si>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</si>
  <si>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</si>
  <si>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</si>
  <si>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</si>
  <si>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</si>
  <si>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</si>
  <si>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</si>
  <si>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</si>
  <si>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</si>
  <si>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</si>
  <si>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</si>
  <si>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</si>
  <si>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</si>
  <si>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</si>
  <si>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</si>
  <si>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</si>
  <si>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</si>
  <si>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</si>
  <si>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</si>
  <si>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</si>
  <si>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</si>
  <si>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</si>
  <si>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</si>
  <si>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</si>
  <si>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</si>
  <si>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</si>
  <si>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</si>
  <si>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</si>
  <si>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</si>
  <si>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</si>
  <si>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</si>
  <si>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</si>
  <si>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</si>
  <si>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</si>
  <si>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</si>
  <si>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</si>
  <si>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</si>
  <si>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</si>
  <si>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</si>
  <si>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</si>
  <si>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</si>
  <si>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</si>
  <si>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</si>
  <si>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</si>
  <si>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</si>
  <si>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</si>
  <si>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</si>
  <si>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</si>
  <si>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</si>
  <si>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</si>
  <si>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</si>
  <si>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</si>
  <si>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</si>
  <si>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</si>
  <si>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</si>
  <si>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</si>
  <si>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</si>
  <si>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</si>
  <si>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</si>
  <si>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</si>
  <si>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</si>
  <si>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</si>
  <si>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</si>
  <si>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</si>
  <si>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</si>
  <si>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</si>
  <si>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</si>
  <si>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</si>
  <si>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</si>
  <si>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</si>
  <si>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</si>
  <si>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</si>
  <si>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</si>
  <si>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</si>
  <si>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</si>
  <si>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</si>
  <si>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</si>
  <si>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</si>
  <si>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</si>
  <si>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</si>
  <si>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</si>
  <si>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</si>
  <si>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</si>
  <si>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</si>
  <si>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</si>
  <si>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</si>
  <si>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</si>
  <si>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</si>
  <si>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</si>
  <si>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</si>
  <si>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</si>
  <si>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</si>
  <si>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</si>
  <si>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</si>
  <si>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</si>
  <si>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</si>
  <si>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</si>
  <si>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</si>
  <si>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</si>
  <si>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</si>
  <si>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</si>
  <si>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</si>
  <si>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</si>
  <si>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</si>
  <si>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</si>
  <si>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</si>
  <si>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</si>
  <si>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</si>
  <si>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</si>
  <si>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</si>
  <si>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</si>
  <si>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</si>
  <si>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</si>
  <si>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</si>
  <si>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</si>
  <si>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</si>
  <si>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</si>
  <si>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</si>
  <si>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</si>
  <si>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</si>
  <si>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</si>
  <si>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</si>
  <si>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</si>
  <si>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</si>
  <si>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</si>
  <si>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</si>
  <si>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</si>
  <si>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</si>
  <si>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</si>
  <si>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</si>
  <si>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</si>
  <si>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</si>
  <si>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</si>
  <si>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</si>
  <si>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</si>
  <si>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</si>
  <si>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</si>
  <si>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</si>
  <si>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</si>
  <si>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</si>
  <si>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</si>
  <si>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</si>
  <si>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</si>
  <si>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</si>
  <si>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</si>
  <si>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</si>
  <si>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</si>
  <si>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</si>
  <si>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</si>
  <si>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</si>
  <si>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</si>
  <si>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</si>
  <si>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</si>
  <si>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</si>
  <si>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</si>
  <si>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</si>
  <si>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</si>
  <si>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</si>
  <si>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</si>
  <si>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</si>
  <si>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</si>
  <si>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</si>
  <si>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</si>
  <si>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</si>
  <si>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</si>
  <si>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</si>
  <si>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</si>
  <si>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</si>
  <si>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</si>
  <si>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</si>
  <si>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</si>
  <si>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</si>
  <si>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</si>
  <si>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</si>
  <si>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</si>
  <si>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</si>
  <si>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</si>
  <si>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</si>
  <si>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</si>
  <si>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</si>
  <si>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</si>
  <si>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</si>
  <si>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</si>
  <si>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</si>
  <si>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</si>
  <si>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</si>
  <si>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</si>
  <si>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</si>
  <si>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</si>
  <si>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</si>
  <si>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</si>
  <si>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</si>
  <si>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</si>
  <si>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</si>
  <si>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</si>
  <si>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</si>
  <si>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</si>
  <si>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</si>
  <si>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</si>
  <si>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</si>
  <si>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</si>
  <si>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</si>
  <si>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</si>
  <si>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</si>
  <si>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</si>
  <si>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</si>
  <si>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</si>
  <si>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</si>
  <si>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</si>
  <si>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</si>
  <si>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</si>
  <si>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</si>
  <si>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</si>
  <si>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</si>
  <si>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</si>
  <si>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</si>
  <si>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</si>
  <si>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</si>
  <si>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</si>
  <si>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</si>
  <si>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</si>
  <si>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</si>
  <si>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</si>
  <si>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</si>
  <si>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</si>
  <si>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</si>
  <si>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</si>
  <si>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</si>
  <si>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</si>
  <si>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</si>
  <si>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</si>
  <si>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</si>
  <si>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</si>
  <si>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</si>
  <si>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</si>
  <si>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</si>
  <si>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</si>
  <si>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</si>
  <si>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</si>
  <si>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</si>
  <si>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</si>
  <si>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</si>
  <si>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</si>
  <si>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</si>
  <si>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</si>
  <si>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</si>
  <si>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</si>
  <si>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</si>
  <si>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</si>
  <si>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</si>
  <si>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</si>
  <si>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</si>
  <si>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</si>
  <si>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</si>
  <si>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</si>
  <si>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</si>
  <si>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</si>
  <si>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</si>
  <si>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</si>
  <si>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</si>
  <si>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</si>
  <si>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</si>
  <si>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</si>
  <si>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</si>
  <si>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</si>
  <si>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</si>
  <si>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</si>
  <si>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</si>
  <si>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</si>
  <si>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</si>
  <si>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</si>
  <si>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</si>
  <si>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</si>
  <si>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</si>
  <si>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</si>
  <si>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</si>
  <si>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</si>
  <si>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</si>
  <si>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</si>
  <si>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</si>
  <si>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</si>
  <si>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</si>
  <si>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</si>
  <si>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</si>
  <si>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</si>
  <si>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</si>
  <si>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</si>
  <si>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</si>
  <si>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</si>
  <si>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</si>
  <si>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</si>
  <si>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</si>
  <si>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</si>
  <si>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</si>
  <si>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</si>
  <si>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</si>
  <si>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</si>
  <si>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</si>
  <si>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</si>
  <si>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</si>
  <si>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</si>
  <si>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</si>
  <si>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</si>
  <si>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</si>
  <si>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</si>
  <si>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</si>
  <si>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</si>
  <si>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</si>
  <si>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</si>
  <si>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</si>
  <si>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</si>
  <si>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</si>
  <si>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</si>
  <si>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</si>
  <si>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</si>
  <si>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</si>
  <si>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</si>
  <si>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</si>
  <si>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</si>
  <si>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</si>
  <si>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</si>
  <si>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</si>
  <si>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</si>
  <si>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</si>
  <si>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</si>
  <si>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</si>
  <si>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</si>
  <si>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</si>
  <si>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</si>
  <si>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</si>
  <si>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</si>
  <si>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</si>
  <si>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</si>
  <si>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</si>
  <si>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</si>
  <si>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</si>
  <si>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</si>
  <si>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</si>
  <si>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</si>
  <si>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</si>
  <si>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</si>
  <si>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</si>
  <si>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</si>
  <si>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</si>
  <si>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</si>
  <si>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</si>
  <si>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</si>
  <si>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</si>
  <si>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</si>
  <si>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</si>
  <si>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</si>
  <si>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</si>
  <si>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</si>
  <si>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</si>
  <si>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</si>
  <si>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</si>
  <si>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</si>
  <si>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</si>
  <si>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</si>
  <si>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</si>
  <si>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</si>
  <si>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</si>
  <si>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</si>
  <si>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</si>
  <si>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</si>
  <si>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</si>
  <si>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</si>
  <si>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</si>
  <si>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</si>
  <si>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</si>
  <si>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</si>
  <si>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</si>
  <si>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</si>
  <si>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</si>
  <si>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</si>
  <si>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</si>
  <si>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</si>
  <si>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</si>
  <si>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</si>
  <si>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</si>
  <si>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</si>
  <si>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</si>
  <si>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</si>
  <si>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</si>
  <si>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</si>
  <si>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</si>
  <si>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</si>
  <si>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</si>
  <si>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</si>
  <si>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</si>
  <si>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</si>
  <si>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</si>
  <si>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</si>
  <si>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</si>
  <si>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</si>
  <si>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</si>
  <si>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</si>
  <si>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</si>
  <si>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</si>
  <si>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</si>
  <si>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</si>
  <si>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</si>
  <si>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</si>
  <si>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</si>
  <si>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</si>
  <si>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</si>
  <si>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</si>
  <si>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</si>
  <si>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</si>
  <si>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</si>
  <si>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</si>
  <si>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</si>
  <si>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</si>
  <si>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</si>
  <si>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</si>
  <si>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</si>
  <si>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</si>
  <si>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</si>
  <si>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</si>
  <si>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</si>
  <si>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</si>
  <si>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</si>
  <si>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</si>
  <si>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</si>
  <si>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</si>
  <si>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</si>
  <si>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</si>
  <si>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</si>
  <si>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</si>
  <si>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</si>
  <si>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</si>
  <si>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</si>
  <si>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</si>
  <si>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</si>
  <si>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</si>
  <si>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</si>
  <si>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</si>
  <si>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</si>
  <si>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</si>
  <si>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</si>
  <si>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</si>
  <si>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</si>
  <si>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</si>
  <si>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</si>
  <si>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</si>
  <si>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</si>
  <si>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</si>
  <si>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</si>
  <si>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</si>
  <si>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</si>
  <si>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</si>
  <si>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</si>
  <si>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</si>
  <si>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</si>
  <si>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</si>
  <si>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</si>
  <si>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</si>
  <si>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</si>
  <si>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</si>
  <si>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</si>
  <si>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</si>
  <si>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</si>
  <si>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</si>
  <si>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</si>
  <si>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</si>
  <si>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</si>
  <si>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</si>
  <si>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</si>
  <si>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</si>
  <si>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</si>
  <si>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</si>
  <si>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</si>
  <si>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</si>
  <si>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</si>
  <si>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</si>
  <si>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</si>
  <si>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</si>
  <si>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</si>
  <si>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</si>
  <si>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</si>
  <si>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</si>
  <si>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</si>
  <si>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</si>
  <si>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</si>
  <si>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</si>
  <si>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</si>
  <si>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</si>
  <si>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</si>
  <si>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</si>
  <si>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</si>
  <si>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</si>
  <si>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</si>
  <si>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</si>
  <si>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</si>
  <si>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</si>
  <si>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</si>
  <si>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</si>
  <si>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</si>
  <si>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</si>
  <si>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</si>
  <si>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</si>
  <si>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</si>
  <si>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</si>
  <si>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</si>
  <si>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</si>
  <si>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</si>
  <si>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</si>
  <si>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</si>
  <si>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</si>
  <si>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</si>
  <si>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</si>
  <si>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</si>
  <si>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</si>
  <si>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</si>
  <si>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</si>
  <si>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</si>
  <si>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</si>
  <si>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</si>
  <si>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</si>
  <si>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</si>
  <si>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</si>
  <si>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</si>
  <si>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</si>
  <si>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</si>
  <si>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</si>
  <si>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</si>
  <si>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</si>
  <si>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</si>
  <si>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</si>
  <si>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</si>
  <si>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</si>
  <si>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</si>
  <si>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</si>
  <si>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</si>
  <si>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</si>
  <si>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</si>
  <si>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</si>
  <si>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</si>
  <si>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</si>
  <si>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</si>
  <si>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</si>
  <si>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</si>
  <si>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</si>
  <si>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</si>
  <si>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</si>
  <si>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</si>
  <si>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</si>
  <si>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</si>
  <si>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</si>
  <si>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</si>
  <si>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</si>
  <si>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</si>
  <si>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</si>
  <si>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</si>
  <si>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</si>
  <si>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</si>
  <si>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</si>
  <si>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</si>
  <si>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</si>
  <si>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</si>
  <si>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</si>
  <si>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</si>
  <si>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</si>
  <si>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</si>
  <si>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</si>
  <si>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</si>
  <si>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</si>
  <si>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</si>
  <si>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</si>
  <si>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</si>
  <si>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</si>
  <si>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</si>
  <si>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</si>
  <si>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</si>
  <si>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</si>
  <si>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</si>
  <si>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</si>
  <si>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</si>
  <si>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</si>
  <si>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</si>
  <si>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</si>
  <si>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</si>
  <si>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</si>
  <si>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</si>
  <si>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</si>
  <si>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</si>
  <si>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</si>
  <si>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</si>
  <si>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</si>
  <si>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</si>
  <si>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</si>
  <si>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</si>
  <si>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</si>
  <si>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</si>
  <si>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</si>
  <si>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</si>
  <si>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</si>
  <si>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</si>
  <si>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</si>
  <si>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</si>
  <si>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</si>
  <si>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</si>
  <si>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</si>
  <si>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</si>
  <si>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</si>
  <si>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</si>
  <si>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</si>
  <si>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</si>
  <si>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</si>
  <si>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</si>
  <si>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</si>
  <si>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</si>
  <si>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</si>
  <si>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</si>
  <si>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</si>
  <si>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</si>
  <si>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</si>
  <si>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</si>
  <si>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</si>
  <si>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</si>
  <si>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</si>
  <si>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</si>
  <si>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</si>
  <si>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</si>
  <si>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</si>
  <si>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</si>
  <si>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</si>
  <si>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</si>
  <si>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</si>
  <si>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</si>
  <si>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</si>
  <si>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</si>
  <si>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</si>
  <si>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</si>
  <si>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</si>
  <si>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</si>
  <si>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</si>
  <si>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</si>
  <si>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</si>
  <si>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</si>
  <si>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</si>
  <si>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</si>
  <si>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</si>
  <si>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</si>
  <si>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</si>
  <si>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</si>
  <si>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</si>
  <si>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</si>
  <si>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</si>
  <si>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</si>
  <si>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</si>
  <si>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</si>
  <si>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</si>
  <si>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</si>
  <si>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</si>
  <si>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</si>
  <si>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</si>
  <si>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</si>
  <si>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</si>
  <si>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</si>
  <si>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</si>
  <si>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</si>
  <si>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</si>
  <si>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</si>
  <si>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</si>
  <si>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</si>
  <si>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</si>
  <si>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</si>
  <si>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</si>
  <si>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</si>
  <si>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</si>
  <si>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</si>
  <si>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</si>
  <si>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</si>
  <si>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</si>
  <si>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</si>
  <si>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</si>
  <si>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</si>
  <si>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</si>
  <si>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</si>
  <si>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</si>
  <si>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</si>
  <si>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</si>
  <si>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</si>
  <si>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</si>
  <si>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</si>
  <si>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</si>
  <si>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</si>
  <si>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</si>
  <si>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</si>
  <si>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</si>
  <si>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</si>
  <si>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</si>
  <si>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</si>
  <si>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</si>
  <si>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</si>
  <si>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</si>
  <si>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</si>
  <si>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</si>
  <si>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</si>
  <si>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</si>
  <si>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</si>
  <si>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</si>
  <si>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</si>
  <si>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</si>
  <si>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</si>
  <si>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</si>
  <si>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</si>
  <si>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</si>
  <si>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</si>
  <si>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</si>
  <si>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</si>
  <si>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</si>
  <si>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</si>
  <si>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</si>
  <si>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</si>
  <si>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</si>
  <si>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</si>
  <si>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</si>
  <si>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</si>
  <si>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</si>
  <si>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</si>
  <si>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</si>
  <si>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</si>
  <si>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</si>
  <si>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</si>
  <si>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</si>
  <si>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</si>
  <si>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</si>
  <si>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</si>
  <si>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</si>
  <si>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</si>
  <si>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</si>
  <si>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</si>
  <si>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</si>
  <si>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</si>
  <si>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</si>
  <si>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</si>
  <si>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</si>
  <si>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</si>
  <si>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</si>
  <si>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</si>
  <si>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</si>
  <si>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</si>
  <si>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</si>
  <si>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</si>
  <si>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</si>
  <si>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</si>
  <si>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</si>
  <si>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</si>
  <si>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</si>
  <si>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</si>
  <si>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</si>
  <si>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</si>
  <si>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</si>
  <si>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</si>
  <si>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</si>
  <si>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</si>
  <si>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</si>
  <si>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</si>
  <si>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</si>
  <si>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</si>
  <si>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</si>
  <si>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</si>
  <si>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</si>
  <si>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</si>
  <si>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</si>
  <si>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</si>
  <si>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</si>
  <si>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</si>
  <si>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</si>
  <si>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</si>
  <si>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</si>
  <si>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</si>
  <si>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</si>
  <si>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</si>
  <si>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</si>
  <si>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</si>
  <si>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</si>
  <si>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</si>
  <si>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</si>
  <si>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</si>
  <si>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</si>
  <si>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</si>
  <si>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</si>
  <si>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</si>
  <si>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</si>
  <si>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</si>
  <si>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</si>
  <si>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</si>
  <si>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</si>
  <si>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</si>
  <si>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</si>
  <si>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</si>
  <si>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</si>
  <si>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</si>
  <si>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</si>
  <si>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</si>
  <si>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</si>
  <si>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</si>
  <si>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</si>
  <si>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</si>
  <si>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</si>
  <si>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</si>
  <si>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</si>
  <si>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</si>
  <si>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</si>
  <si>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</si>
  <si>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</si>
  <si>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</si>
  <si>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</si>
  <si>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</si>
  <si>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</si>
  <si>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</si>
  <si>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</si>
  <si>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</si>
  <si>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</si>
  <si>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</si>
  <si>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</si>
  <si>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</si>
  <si>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</si>
  <si>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</si>
  <si>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</si>
  <si>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</si>
  <si>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</si>
  <si>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</si>
  <si>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</si>
  <si>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</si>
  <si>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</si>
  <si>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</si>
  <si>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</si>
  <si>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</si>
  <si>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</si>
  <si>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</si>
  <si>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</si>
  <si>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</si>
  <si>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</si>
  <si>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</si>
  <si>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</si>
  <si>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</si>
  <si>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</si>
  <si>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</si>
  <si>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</si>
  <si>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</si>
  <si>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</si>
  <si>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</si>
  <si>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</si>
  <si>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</si>
  <si>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</si>
  <si>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</si>
  <si>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</si>
  <si>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</si>
  <si>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</si>
  <si>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</si>
  <si>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</si>
  <si>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</si>
  <si>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</si>
  <si>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</si>
  <si>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</si>
  <si>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</si>
  <si>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</si>
  <si>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</si>
  <si>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</si>
  <si>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</si>
  <si>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</si>
  <si>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</si>
  <si>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</si>
  <si>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</si>
  <si>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</si>
  <si>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</si>
  <si>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</si>
  <si>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</si>
  <si>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</si>
  <si>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</si>
  <si>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</si>
  <si>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</si>
  <si>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</si>
  <si>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</si>
  <si>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</si>
  <si>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</si>
  <si>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</si>
  <si>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</si>
  <si>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</si>
  <si>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</si>
  <si>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</si>
  <si>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</si>
  <si>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</si>
  <si>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</si>
  <si>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</si>
  <si>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</si>
  <si>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</si>
  <si>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</si>
  <si>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</si>
  <si>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</si>
  <si>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</si>
  <si>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</si>
  <si>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</si>
  <si>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</si>
  <si>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</si>
  <si>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</si>
  <si>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</si>
  <si>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</si>
  <si>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</si>
  <si>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</si>
  <si>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</si>
  <si>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</si>
  <si>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</si>
  <si>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</si>
  <si>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</si>
  <si>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</si>
  <si>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</si>
  <si>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</si>
  <si>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</si>
  <si>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</si>
  <si>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</si>
  <si>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</si>
  <si>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</si>
  <si>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</si>
  <si>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</si>
  <si>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</si>
  <si>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</si>
  <si>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</si>
  <si>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</si>
  <si>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</si>
  <si>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</si>
  <si>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</si>
  <si>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</si>
  <si>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</si>
  <si>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</si>
  <si>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</si>
  <si>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</si>
  <si>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</si>
  <si>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</si>
  <si>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</si>
  <si>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</si>
  <si>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</si>
  <si>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</si>
  <si>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</si>
  <si>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</si>
  <si>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</si>
  <si>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</si>
  <si>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</si>
  <si>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</si>
  <si>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</si>
  <si>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</si>
  <si>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</si>
  <si>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</si>
  <si>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</si>
  <si>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</si>
  <si>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</si>
  <si>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</si>
  <si>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</si>
  <si>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</si>
  <si>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</si>
  <si>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</si>
  <si>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</si>
  <si>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</si>
  <si>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</si>
  <si>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</si>
  <si>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</si>
  <si>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</si>
  <si>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</si>
  <si>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</si>
  <si>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</si>
  <si>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</si>
  <si>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</si>
  <si>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</si>
  <si>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</si>
  <si>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</si>
  <si>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</si>
  <si>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</si>
  <si>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</si>
  <si>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</si>
  <si>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</si>
  <si>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</si>
  <si>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</si>
  <si>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</si>
  <si>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</si>
  <si>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</si>
  <si>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</si>
  <si>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</si>
  <si>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</si>
  <si>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</si>
  <si>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</si>
  <si>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</si>
  <si>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</si>
  <si>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</si>
  <si>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</si>
  <si>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</si>
  <si>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</si>
  <si>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</si>
  <si>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</si>
  <si>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</si>
  <si>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</si>
  <si>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</si>
  <si>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</si>
  <si>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</si>
  <si>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</si>
  <si>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</si>
  <si>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</si>
  <si>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</si>
  <si>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</si>
  <si>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</si>
  <si>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</si>
  <si>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</si>
  <si>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</si>
  <si>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</si>
  <si>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</si>
  <si>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</si>
  <si>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</si>
  <si>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</si>
  <si>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</si>
  <si>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</si>
  <si>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</si>
  <si>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</si>
  <si>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</si>
  <si>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</si>
  <si>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</si>
  <si>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</si>
  <si>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</si>
  <si>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</si>
  <si>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</si>
  <si>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</si>
  <si>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</si>
  <si>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</si>
  <si>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</si>
  <si>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</si>
  <si>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</si>
  <si>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</si>
  <si>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</si>
  <si>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</si>
  <si>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</si>
  <si>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</si>
  <si>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</si>
  <si>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</si>
  <si>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</si>
  <si>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</si>
  <si>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</si>
  <si>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</si>
  <si>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</si>
  <si>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</si>
  <si>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</si>
  <si>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</si>
  <si>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</si>
  <si>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</si>
  <si>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</si>
  <si>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</si>
  <si>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</si>
  <si>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</si>
  <si>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</si>
  <si>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</si>
  <si>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</si>
  <si>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</si>
  <si>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</si>
  <si>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</si>
  <si>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</si>
  <si>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</si>
  <si>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</si>
  <si>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</si>
  <si>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</si>
  <si>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</si>
  <si>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</si>
  <si>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</si>
  <si>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</si>
  <si>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</si>
  <si>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</si>
  <si>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</si>
  <si>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</si>
  <si>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</si>
  <si>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</si>
  <si>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</si>
  <si>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</si>
  <si>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</si>
  <si>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</si>
  <si>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</si>
  <si>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</si>
  <si>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</si>
  <si>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</si>
  <si>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</si>
  <si>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</si>
  <si>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</si>
  <si>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</si>
  <si>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</si>
  <si>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</si>
  <si>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</si>
  <si>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</si>
  <si>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</si>
  <si>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</si>
  <si>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</si>
  <si>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</si>
  <si>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</si>
  <si>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</si>
  <si>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</si>
  <si>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</si>
  <si>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</si>
  <si>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</si>
  <si>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</si>
  <si>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</si>
  <si>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</si>
  <si>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</si>
  <si>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</si>
  <si>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</si>
  <si>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</si>
  <si>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</si>
  <si>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</si>
  <si>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</si>
  <si>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</si>
  <si>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</si>
  <si>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</si>
  <si>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</si>
  <si>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</si>
  <si>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</si>
  <si>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</si>
  <si>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</si>
  <si>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</si>
  <si>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</si>
  <si>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</si>
  <si>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</si>
  <si>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</si>
  <si>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</si>
  <si>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</si>
  <si>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</si>
  <si>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</si>
  <si>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</si>
  <si>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</si>
  <si>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</si>
  <si>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</si>
  <si>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</si>
  <si>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</si>
  <si>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</si>
  <si>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</si>
  <si>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</si>
  <si>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</si>
  <si>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</si>
  <si>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</si>
  <si>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</si>
  <si>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</si>
  <si>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</si>
  <si>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</si>
  <si>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</si>
  <si>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</si>
  <si>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</si>
  <si>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</si>
  <si>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</si>
  <si>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</si>
  <si>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</si>
  <si>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</si>
  <si>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</si>
  <si>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</si>
  <si>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</si>
  <si>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</si>
  <si>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</si>
  <si>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</si>
  <si>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</si>
  <si>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</si>
  <si>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</si>
  <si>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</si>
  <si>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</si>
  <si>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</si>
  <si>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</si>
  <si>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</si>
  <si>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</si>
  <si>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</si>
  <si>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</si>
  <si>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</si>
  <si>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</si>
  <si>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</si>
  <si>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</si>
  <si>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</si>
  <si>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</si>
  <si>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</si>
  <si>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</si>
  <si>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</si>
  <si>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</si>
  <si>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</si>
  <si>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</si>
  <si>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</si>
  <si>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</si>
  <si>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</si>
  <si>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</si>
  <si>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</si>
  <si>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</si>
  <si>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</si>
  <si>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</si>
  <si>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</si>
  <si>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</si>
  <si>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</si>
  <si>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</si>
  <si>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</si>
  <si>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</si>
  <si>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</si>
  <si>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</si>
  <si>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</si>
  <si>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</si>
  <si>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</si>
  <si>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</si>
  <si>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</si>
  <si>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</si>
  <si>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</si>
  <si>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</si>
  <si>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</si>
  <si>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</si>
  <si>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</si>
  <si>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</si>
  <si>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</si>
  <si>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</si>
  <si>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</si>
  <si>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</si>
  <si>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</si>
  <si>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</si>
  <si>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</si>
  <si>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</si>
  <si>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</si>
  <si>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</si>
  <si>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</si>
  <si>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</si>
  <si>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</si>
  <si>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</si>
  <si>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</si>
  <si>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</si>
  <si>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</si>
  <si>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</si>
  <si>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</si>
  <si>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</si>
  <si>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</si>
  <si>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</si>
  <si>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</si>
  <si>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</si>
  <si>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</si>
  <si>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</si>
  <si>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</si>
  <si>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</si>
  <si>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</si>
  <si>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</si>
  <si>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</si>
  <si>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</si>
  <si>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</si>
  <si>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</si>
  <si>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</si>
  <si>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</si>
  <si>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</si>
  <si>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</si>
  <si>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</si>
  <si>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</si>
  <si>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</si>
  <si>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</si>
  <si>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</si>
  <si>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</si>
  <si>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</si>
  <si>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</si>
  <si>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</si>
  <si>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</si>
  <si>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</si>
  <si>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</si>
  <si>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</si>
  <si>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</si>
  <si>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</si>
  <si>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</si>
  <si>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</si>
  <si>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</si>
  <si>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</si>
  <si>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</si>
  <si>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</si>
  <si>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</si>
  <si>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</si>
  <si>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</si>
  <si>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</si>
  <si>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</si>
  <si>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</si>
  <si>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</si>
  <si>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</si>
  <si>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</si>
  <si>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</si>
  <si>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</si>
  <si>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</si>
  <si>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</si>
  <si>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</si>
  <si>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</si>
  <si>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</si>
  <si>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</si>
  <si>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</si>
  <si>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</si>
  <si>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</si>
  <si>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</si>
  <si>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</si>
  <si>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</si>
  <si>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</si>
  <si>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</si>
  <si>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</si>
  <si>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</si>
  <si>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</si>
  <si>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</si>
  <si>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</si>
  <si>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</si>
  <si>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</si>
  <si>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</si>
  <si>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</si>
  <si>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</si>
  <si>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</si>
  <si>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</si>
  <si>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</si>
  <si>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</si>
  <si>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</si>
  <si>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</si>
  <si>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</si>
  <si>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</si>
  <si>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</si>
  <si>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</si>
  <si>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</si>
  <si>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</si>
  <si>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</si>
  <si>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</si>
  <si>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</si>
  <si>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</si>
  <si>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</si>
  <si>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</si>
  <si>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</si>
  <si>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</si>
  <si>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</si>
  <si>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</si>
  <si>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</si>
  <si>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</si>
  <si>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</si>
  <si>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</si>
  <si>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</si>
  <si>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</si>
  <si>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</si>
  <si>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</si>
  <si>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</si>
  <si>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</si>
  <si>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</si>
  <si>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</si>
  <si>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</si>
  <si>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</si>
  <si>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</si>
  <si>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</si>
  <si>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</si>
  <si>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</si>
  <si>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</si>
  <si>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</si>
  <si>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</si>
  <si>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</si>
  <si>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</si>
  <si>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</si>
  <si>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</si>
  <si>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</si>
  <si>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</si>
  <si>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</si>
  <si>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</si>
  <si>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</si>
  <si>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</si>
  <si>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</si>
  <si>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</si>
  <si>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</si>
  <si>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</si>
  <si>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</si>
  <si>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</si>
  <si>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</si>
  <si>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</si>
  <si>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</si>
  <si>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</si>
  <si>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</si>
  <si>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</si>
  <si>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</si>
  <si>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</si>
  <si>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</si>
  <si>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</si>
  <si>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</si>
  <si>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</si>
  <si>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</si>
  <si>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</si>
  <si>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</si>
  <si>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</si>
  <si>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</si>
  <si>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</si>
  <si>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</si>
  <si>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</si>
  <si>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</si>
  <si>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</si>
  <si>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</si>
  <si>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</si>
  <si>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</si>
  <si>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</si>
  <si>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</si>
  <si>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</si>
  <si>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</si>
  <si>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</si>
  <si>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</si>
  <si>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</si>
  <si>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</si>
  <si>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</si>
  <si>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</si>
  <si>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</si>
  <si>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</si>
  <si>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</si>
  <si>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</si>
  <si>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</si>
  <si>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</si>
  <si>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</si>
  <si>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</si>
  <si>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</si>
  <si>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</si>
  <si>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</si>
  <si>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</si>
  <si>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</si>
  <si>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</si>
  <si>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</si>
  <si>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</si>
  <si>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</si>
  <si>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</si>
  <si>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</si>
  <si>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</si>
  <si>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</si>
  <si>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</si>
  <si>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</si>
  <si>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</si>
  <si>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</si>
  <si>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</si>
  <si>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</si>
  <si>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</si>
  <si>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</si>
  <si>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</si>
  <si>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</si>
  <si>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</si>
  <si>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</si>
  <si>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</si>
  <si>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</si>
  <si>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</si>
  <si>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</si>
  <si>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</si>
  <si>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</si>
  <si>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</si>
  <si>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</si>
  <si>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</si>
  <si>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</si>
  <si>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</si>
  <si>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</si>
  <si>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</si>
  <si>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</si>
  <si>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</si>
  <si>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</si>
  <si>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</si>
  <si>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</si>
  <si>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</si>
  <si>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</si>
  <si>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</si>
  <si>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</si>
  <si>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</si>
  <si>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</si>
  <si>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</si>
  <si>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</si>
  <si>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</si>
  <si>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</si>
  <si>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</si>
  <si>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</si>
  <si>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</si>
  <si>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</si>
  <si>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</si>
  <si>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</si>
  <si>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</si>
  <si>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</si>
  <si>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</si>
  <si>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</si>
  <si>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</si>
  <si>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</si>
  <si>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</si>
  <si>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</si>
  <si>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</si>
  <si>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</si>
  <si>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</si>
  <si>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</si>
  <si>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</si>
  <si>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</si>
  <si>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</si>
  <si>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</si>
  <si>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</si>
  <si>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</si>
  <si>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</si>
  <si>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</si>
  <si>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</si>
  <si>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</si>
  <si>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</si>
  <si>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</si>
  <si>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</si>
  <si>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</si>
  <si>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</si>
  <si>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</si>
  <si>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</si>
  <si>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</si>
  <si>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</si>
  <si>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</si>
  <si>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</si>
  <si>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</si>
  <si>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</si>
  <si>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</si>
  <si>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</si>
  <si>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</si>
  <si>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</si>
  <si>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</si>
  <si>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</si>
  <si>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</si>
  <si>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</si>
  <si>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</si>
  <si>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</si>
  <si>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</si>
  <si>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</si>
  <si>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</si>
  <si>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</si>
  <si>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</si>
  <si>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</si>
  <si>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</si>
  <si>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</si>
  <si>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</si>
  <si>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</si>
  <si>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</si>
  <si>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</si>
  <si>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</si>
  <si>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</si>
  <si>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</si>
  <si>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</si>
  <si>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</si>
  <si>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</si>
  <si>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</si>
  <si>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</si>
  <si>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</si>
  <si>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</si>
  <si>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</si>
  <si>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</si>
  <si>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</si>
  <si>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</si>
  <si>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</si>
  <si>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</si>
  <si>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</si>
  <si>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</si>
  <si>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</si>
  <si>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</si>
  <si>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</si>
  <si>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</si>
  <si>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</si>
  <si>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</si>
  <si>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</si>
  <si>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</si>
  <si>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</si>
  <si>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</si>
  <si>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</si>
  <si>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</si>
  <si>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</si>
  <si>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</si>
  <si>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</si>
  <si>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</si>
  <si>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</si>
  <si>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</si>
  <si>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</si>
  <si>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</si>
  <si>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</si>
  <si>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</si>
  <si>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</si>
  <si>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</si>
  <si>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</si>
  <si>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</si>
  <si>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</si>
  <si>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</si>
  <si>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</si>
  <si>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</si>
  <si>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</si>
  <si>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</si>
  <si>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</si>
  <si>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</si>
  <si>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</si>
  <si>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</si>
  <si>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</si>
  <si>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</si>
  <si>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</si>
  <si>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</si>
  <si>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</si>
  <si>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</si>
  <si>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</si>
  <si>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</si>
  <si>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</si>
  <si>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</si>
  <si>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</si>
  <si>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</si>
  <si>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</si>
  <si>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</si>
  <si>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</si>
  <si>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</si>
  <si>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</si>
  <si>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</si>
  <si>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</si>
  <si>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</si>
  <si>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</si>
  <si>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</si>
  <si>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</si>
  <si>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</si>
  <si>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</si>
  <si>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</si>
  <si>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</si>
  <si>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</si>
  <si>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</si>
  <si>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</si>
  <si>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</si>
  <si>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</si>
  <si>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</si>
  <si>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</si>
  <si>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</si>
  <si>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</si>
  <si>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</si>
  <si>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</si>
  <si>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</si>
  <si>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</si>
  <si>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</si>
  <si>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</si>
  <si>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</si>
  <si>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</si>
  <si>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</si>
  <si>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</si>
  <si>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</si>
  <si>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</si>
  <si>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</si>
  <si>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</si>
  <si>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</si>
  <si>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</si>
  <si>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</si>
  <si>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</si>
  <si>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</si>
  <si>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</si>
  <si>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</si>
  <si>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</si>
  <si>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</si>
  <si>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</si>
  <si>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</si>
  <si>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</si>
  <si>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</si>
  <si>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</si>
  <si>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</si>
  <si>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</si>
  <si>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</si>
  <si>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</si>
  <si>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</si>
  <si>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</si>
  <si>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</si>
  <si>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</si>
  <si>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</si>
  <si>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</si>
  <si>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</si>
  <si>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</si>
  <si>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</si>
  <si>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</si>
  <si>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</si>
  <si>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</si>
  <si>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</si>
  <si>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</si>
  <si>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</si>
  <si>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</si>
  <si>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</si>
  <si>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</si>
  <si>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</si>
  <si>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</si>
  <si>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</si>
  <si>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</si>
  <si>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</si>
  <si>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</si>
  <si>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</si>
  <si>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</si>
  <si>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</si>
  <si>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</si>
  <si>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</si>
  <si>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</si>
  <si>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</si>
  <si>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</si>
  <si>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</si>
  <si>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</si>
  <si>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</si>
  <si>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</si>
  <si>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</si>
  <si>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</si>
  <si>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</si>
  <si>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</si>
  <si>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</si>
  <si>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</si>
  <si>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</si>
  <si>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</si>
  <si>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</si>
  <si>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</si>
  <si>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</si>
  <si>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</si>
  <si>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</si>
  <si>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</si>
  <si>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</si>
  <si>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</si>
  <si>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</si>
  <si>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</si>
  <si>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</si>
  <si>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</si>
  <si>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</si>
  <si>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</si>
  <si>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</si>
  <si>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</si>
  <si>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</si>
  <si>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</si>
  <si>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</si>
  <si>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</si>
  <si>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</si>
  <si>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</si>
  <si>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</si>
  <si>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</si>
  <si>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</si>
  <si>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</si>
  <si>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</si>
  <si>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</si>
  <si>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</si>
  <si>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</si>
  <si>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</si>
  <si>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</si>
  <si>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</si>
  <si>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</si>
  <si>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</si>
  <si>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</si>
  <si>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</si>
  <si>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</si>
  <si>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</si>
  <si>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</si>
  <si>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</si>
  <si>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</si>
  <si>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</si>
  <si>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</si>
  <si>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</si>
  <si>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</si>
  <si>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</si>
  <si>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</si>
  <si>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</si>
  <si>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</si>
  <si>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</si>
  <si>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</si>
  <si>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</si>
  <si>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</si>
  <si>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</si>
  <si>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</si>
  <si>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</si>
  <si>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</si>
  <si>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</si>
  <si>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</si>
  <si>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</si>
  <si>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</si>
  <si>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</si>
  <si>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</si>
  <si>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</si>
  <si>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</si>
  <si>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</si>
  <si>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</si>
  <si>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</si>
  <si>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</si>
  <si>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</si>
  <si>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</si>
  <si>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</si>
  <si>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</si>
  <si>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</si>
  <si>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</si>
  <si>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</si>
  <si>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</si>
  <si>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</si>
  <si>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</si>
  <si>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</si>
  <si>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</si>
  <si>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</si>
  <si>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</si>
  <si>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</si>
  <si>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</si>
  <si>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</si>
  <si>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</si>
  <si>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</si>
  <si>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</si>
  <si>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</si>
  <si>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</si>
  <si>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</si>
  <si>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</si>
  <si>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</si>
  <si>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</si>
  <si>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</si>
  <si>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</si>
  <si>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</si>
  <si>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</si>
  <si>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</si>
  <si>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</si>
  <si>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</si>
  <si>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</si>
  <si>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</si>
  <si>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</si>
  <si>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</si>
  <si>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</si>
  <si>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</si>
  <si>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</si>
  <si>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</si>
  <si>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</si>
  <si>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</si>
  <si>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</si>
  <si>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</si>
  <si>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</si>
  <si>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</si>
  <si>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</si>
  <si>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</si>
  <si>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</si>
  <si>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</si>
  <si>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</si>
  <si>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</si>
  <si>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</si>
  <si>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</si>
  <si>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</si>
  <si>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</si>
  <si>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</si>
  <si>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</si>
  <si>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</si>
  <si>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</si>
  <si>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</si>
  <si>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</si>
  <si>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</si>
  <si>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</si>
  <si>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</si>
  <si>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</si>
  <si>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</si>
  <si>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</si>
  <si>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</si>
  <si>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</si>
  <si>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</si>
  <si>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</si>
  <si>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</si>
  <si>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</si>
  <si>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</si>
  <si>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</si>
  <si>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</si>
  <si>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</si>
  <si>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</si>
  <si>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</si>
  <si>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</si>
  <si>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</si>
  <si>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</si>
  <si>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</si>
  <si>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</si>
  <si>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</si>
  <si>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</si>
  <si>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</si>
  <si>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</si>
  <si>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</si>
  <si>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</si>
  <si>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</si>
  <si>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</si>
  <si>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</si>
  <si>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</si>
  <si>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</si>
  <si>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</si>
  <si>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</si>
  <si>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</si>
  <si>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</si>
  <si>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</si>
  <si>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</si>
  <si>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</si>
  <si>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</si>
  <si>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</si>
  <si>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</si>
  <si>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</si>
  <si>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</si>
  <si>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</si>
  <si>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</si>
  <si>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</si>
  <si>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</si>
  <si>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</si>
  <si>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</si>
  <si>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</si>
  <si>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</si>
  <si>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</si>
  <si>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</si>
  <si>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</si>
  <si>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</si>
  <si>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</si>
  <si>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</si>
  <si>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</si>
  <si>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</si>
  <si>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</si>
  <si>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</si>
  <si>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</si>
  <si>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</si>
  <si>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</si>
  <si>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</si>
  <si>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</si>
  <si>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</si>
  <si>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</si>
  <si>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</si>
  <si>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</si>
  <si>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</si>
  <si>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</si>
  <si>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</si>
  <si>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</si>
  <si>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</si>
  <si>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</si>
  <si>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</si>
  <si>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</si>
  <si>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</si>
  <si>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</si>
  <si>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</si>
  <si>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</si>
  <si>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</si>
  <si>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</si>
  <si>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</si>
  <si>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</si>
  <si>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</si>
  <si>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</si>
  <si>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</si>
  <si>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</si>
  <si>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</si>
  <si>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</si>
  <si>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</si>
  <si>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</si>
  <si>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</si>
  <si>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</si>
  <si>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</si>
  <si>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</si>
  <si>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</si>
  <si>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</si>
  <si>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</si>
  <si>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</si>
  <si>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</si>
  <si>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</si>
  <si>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</si>
  <si>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</si>
  <si>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</si>
  <si>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</si>
  <si>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</si>
  <si>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</si>
  <si>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</si>
  <si>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</si>
  <si>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</si>
  <si>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</si>
  <si>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</si>
  <si>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</si>
  <si>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</si>
  <si>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</si>
  <si>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</si>
  <si>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</si>
  <si>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</si>
  <si>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</si>
  <si>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</si>
  <si>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</si>
  <si>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</si>
  <si>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</si>
  <si>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</si>
  <si>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</si>
  <si>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</si>
  <si>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</si>
  <si>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</si>
  <si>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</si>
  <si>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</si>
  <si>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</si>
  <si>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</si>
  <si>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</si>
  <si>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</si>
  <si>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</si>
  <si>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</si>
  <si>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</si>
  <si>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</si>
  <si>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</si>
  <si>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</si>
  <si>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</si>
  <si>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</si>
  <si>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</si>
  <si>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</si>
  <si>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</si>
  <si>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</si>
  <si>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</si>
  <si>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</si>
  <si>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</si>
  <si>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</si>
  <si>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</si>
  <si>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</si>
  <si>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</si>
  <si>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</si>
  <si>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</si>
  <si>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</si>
  <si>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</si>
  <si>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</si>
  <si>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</si>
  <si>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</si>
  <si>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</si>
  <si>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</si>
  <si>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</si>
  <si>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</si>
  <si>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</si>
  <si>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</si>
  <si>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</si>
  <si>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</si>
  <si>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</si>
  <si>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</si>
  <si>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</si>
  <si>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</si>
  <si>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</si>
  <si>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</si>
  <si>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</si>
  <si>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</si>
  <si>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</si>
  <si>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</si>
  <si>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</si>
  <si>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</si>
  <si>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</si>
  <si>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</si>
  <si>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</si>
  <si>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</si>
  <si>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</si>
  <si>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</si>
  <si>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</si>
  <si>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</si>
  <si>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</si>
  <si>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</si>
  <si>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</si>
  <si>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</si>
  <si>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</si>
  <si>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</si>
  <si>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</si>
  <si>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</si>
  <si>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</si>
  <si>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</si>
  <si>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</si>
  <si>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</si>
  <si>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</si>
  <si>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</si>
  <si>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</si>
  <si>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</si>
  <si>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</si>
  <si>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</si>
  <si>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</si>
  <si>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</si>
  <si>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</si>
  <si>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</si>
  <si>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</si>
  <si>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</si>
  <si>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</si>
  <si>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</si>
  <si>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</si>
  <si>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</si>
  <si>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</si>
  <si>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</si>
  <si>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</si>
  <si>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</si>
  <si>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</si>
  <si>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</si>
  <si>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</si>
  <si>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</si>
  <si>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</si>
  <si>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</si>
  <si>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</si>
  <si>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</si>
  <si>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</si>
  <si>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</si>
  <si>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</si>
  <si>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</si>
  <si>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</si>
  <si>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</si>
  <si>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</si>
  <si>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</si>
  <si>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</si>
  <si>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</si>
  <si>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</si>
  <si>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</si>
  <si>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</si>
  <si>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</si>
  <si>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</si>
  <si>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</si>
  <si>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</si>
  <si>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</si>
  <si>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</si>
  <si>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</si>
  <si>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</si>
  <si>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</si>
  <si>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</si>
  <si>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</si>
  <si>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</si>
  <si>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</si>
  <si>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</si>
  <si>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</si>
  <si>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</si>
  <si>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</si>
  <si>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</si>
  <si>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</si>
  <si>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</si>
  <si>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</si>
  <si>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</si>
  <si>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</si>
  <si>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</si>
  <si>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</si>
  <si>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</si>
  <si>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</si>
  <si>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</si>
  <si>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</si>
  <si>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</si>
  <si>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</si>
  <si>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</si>
  <si>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</si>
  <si>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</si>
  <si>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</si>
  <si>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</si>
  <si>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</si>
  <si>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</si>
  <si>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</si>
  <si>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</si>
  <si>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</si>
  <si>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</si>
  <si>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</si>
  <si>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</si>
  <si>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</si>
  <si>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</si>
  <si>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</si>
  <si>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</si>
  <si>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</si>
  <si>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</si>
  <si>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</si>
  <si>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</si>
  <si>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</si>
  <si>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</si>
  <si>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</si>
  <si>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</si>
  <si>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</si>
  <si>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</si>
  <si>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</si>
  <si>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</si>
  <si>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</si>
  <si>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</si>
  <si>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</si>
  <si>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</si>
  <si>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</si>
  <si>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</si>
  <si>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</si>
  <si>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</si>
  <si>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</si>
  <si>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</si>
  <si>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</si>
  <si>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</si>
  <si>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</si>
  <si>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</si>
  <si>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</si>
  <si>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</si>
  <si>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</si>
  <si>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</si>
  <si>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</si>
  <si>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</si>
  <si>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</si>
  <si>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</si>
  <si>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</si>
  <si>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</si>
  <si>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</si>
  <si>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</si>
  <si>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</si>
  <si>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</si>
  <si>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</si>
  <si>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</si>
  <si>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</si>
  <si>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</si>
  <si>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</si>
  <si>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</si>
  <si>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</si>
  <si>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</si>
  <si>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</si>
  <si>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</si>
  <si>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</si>
  <si>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</si>
  <si>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</si>
  <si>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</si>
  <si>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</si>
  <si>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</si>
  <si>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</si>
  <si>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</si>
  <si>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</si>
  <si>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</si>
  <si>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</si>
  <si>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</si>
  <si>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</si>
  <si>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</si>
  <si>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</si>
  <si>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</si>
  <si>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</si>
  <si>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</si>
  <si>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</si>
  <si>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</si>
  <si>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</si>
  <si>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</si>
  <si>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</si>
  <si>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</si>
  <si>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</si>
  <si>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</si>
  <si>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</si>
  <si>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</si>
  <si>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</si>
  <si>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</si>
  <si>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</si>
  <si>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</si>
  <si>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</si>
  <si>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</si>
  <si>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</si>
  <si>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</si>
  <si>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</si>
  <si>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</si>
  <si>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</si>
  <si>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</si>
  <si>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</si>
  <si>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</si>
  <si>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</si>
  <si>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</si>
  <si>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</si>
  <si>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</si>
  <si>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</si>
  <si>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</si>
  <si>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</si>
  <si>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</si>
  <si>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</si>
  <si>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</si>
  <si>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</si>
  <si>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</si>
  <si>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</si>
  <si>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</si>
  <si>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</si>
  <si>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</si>
  <si>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</si>
  <si>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</si>
  <si>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</si>
  <si>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</si>
  <si>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</si>
  <si>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</si>
  <si>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</si>
  <si>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</si>
  <si>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</si>
  <si>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</si>
  <si>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</si>
  <si>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</si>
  <si>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</si>
  <si>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</si>
  <si>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</si>
  <si>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</si>
  <si>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</si>
  <si>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</si>
  <si>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</si>
  <si>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</si>
  <si>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</si>
  <si>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</si>
  <si>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</si>
  <si>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</si>
  <si>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</si>
  <si>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</si>
  <si>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</si>
  <si>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</si>
  <si>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</si>
  <si>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</si>
  <si>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</si>
  <si>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</si>
  <si>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</si>
  <si>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</si>
  <si>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</si>
  <si>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</si>
  <si>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</si>
  <si>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</si>
  <si>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</si>
  <si>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</si>
  <si>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</si>
  <si>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</si>
  <si>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</si>
  <si>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</si>
  <si>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</si>
  <si>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</si>
  <si>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</si>
  <si>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</si>
  <si>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</si>
  <si>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</si>
  <si>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</si>
  <si>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</si>
  <si>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</si>
  <si>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</si>
  <si>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</si>
  <si>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</si>
  <si>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</si>
  <si>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</si>
  <si>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</si>
  <si>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</si>
  <si>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</si>
  <si>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</si>
  <si>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</si>
  <si>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</si>
  <si>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</si>
  <si>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</si>
  <si>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</si>
  <si>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</si>
  <si>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</si>
  <si>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</si>
  <si>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</si>
  <si>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</si>
  <si>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</si>
  <si>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</si>
  <si>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</si>
  <si>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</si>
  <si>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</si>
  <si>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</si>
  <si>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</si>
  <si>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</si>
  <si>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</si>
  <si>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</si>
  <si>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</si>
  <si>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</si>
  <si>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</si>
  <si>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</si>
  <si>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</si>
  <si>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</si>
  <si>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</si>
  <si>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</si>
  <si>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</si>
  <si>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</si>
  <si>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</si>
  <si>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</si>
  <si>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</si>
  <si>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</si>
  <si>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</si>
  <si>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</si>
  <si>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</si>
  <si>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</si>
  <si>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</si>
  <si>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</si>
  <si>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</si>
  <si>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</si>
  <si>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</si>
  <si>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</si>
  <si>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</si>
  <si>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</si>
  <si>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</si>
  <si>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</si>
  <si>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</si>
  <si>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</si>
  <si>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</si>
  <si>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</si>
  <si>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</si>
  <si>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</si>
  <si>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</si>
  <si>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</si>
  <si>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</si>
  <si>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</si>
  <si>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</si>
  <si>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</si>
  <si>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</si>
  <si>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</si>
  <si>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</si>
  <si>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</si>
  <si>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</si>
  <si>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</si>
  <si>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</si>
  <si>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</si>
  <si>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</si>
  <si>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</si>
  <si>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</si>
  <si>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</si>
  <si>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</si>
  <si>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</si>
  <si>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</si>
  <si>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</si>
  <si>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</si>
  <si>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</si>
  <si>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</si>
  <si>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</si>
  <si>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</si>
  <si>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</si>
  <si>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</si>
  <si>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</si>
  <si>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</si>
  <si>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</si>
  <si>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</si>
  <si>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</si>
  <si>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</si>
  <si>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</si>
  <si>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</si>
  <si>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</si>
  <si>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</si>
  <si>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</si>
  <si>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</si>
  <si>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</si>
  <si>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</si>
  <si>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</si>
  <si>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</si>
  <si>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</si>
  <si>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</si>
  <si>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</si>
  <si>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</si>
  <si>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</si>
  <si>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</si>
  <si>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</si>
  <si>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</si>
  <si>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</si>
  <si>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</si>
  <si>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</si>
  <si>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</si>
  <si>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</si>
  <si>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</si>
  <si>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</si>
  <si>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</si>
  <si>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</si>
  <si>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</si>
  <si>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</si>
  <si>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</si>
  <si>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</si>
  <si>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</si>
  <si>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</si>
  <si>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</si>
  <si>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</si>
  <si>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</si>
  <si>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</si>
  <si>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</si>
  <si>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</si>
  <si>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</si>
  <si>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</si>
  <si>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</si>
  <si>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</si>
  <si>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</si>
  <si>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</si>
  <si>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</si>
  <si>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</si>
  <si>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</si>
  <si>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</si>
  <si>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</si>
  <si>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</si>
  <si>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</si>
  <si>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</si>
  <si>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</si>
  <si>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</si>
  <si>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</si>
  <si>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</si>
  <si>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</si>
  <si>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</si>
  <si>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</si>
  <si>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</si>
  <si>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</si>
  <si>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</si>
  <si>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</si>
  <si>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</si>
  <si>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</si>
  <si>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</si>
  <si>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</si>
  <si>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</si>
  <si>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</si>
  <si>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</si>
  <si>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</si>
  <si>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</si>
  <si>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</si>
  <si>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</si>
  <si>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</si>
  <si>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</si>
  <si>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</si>
  <si>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</si>
  <si>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</si>
  <si>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</si>
  <si>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</si>
  <si>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</si>
  <si>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</si>
  <si>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</si>
  <si>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</si>
  <si>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</si>
  <si>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</si>
  <si>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</si>
  <si>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</si>
  <si>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</si>
  <si>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</si>
  <si>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</si>
  <si>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</si>
  <si>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</si>
  <si>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</si>
  <si>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</si>
  <si>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</si>
  <si>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</si>
  <si>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</si>
  <si>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</si>
  <si>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</si>
  <si>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</si>
  <si>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</si>
  <si>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</si>
  <si>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</si>
  <si>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</si>
  <si>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</si>
  <si>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</si>
  <si>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</si>
  <si>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</si>
  <si>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</si>
  <si>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</si>
  <si>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</si>
  <si>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</si>
  <si>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</si>
  <si>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</si>
  <si>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</si>
  <si>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</si>
  <si>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</si>
  <si>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</si>
  <si>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</si>
  <si>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</si>
  <si>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</si>
  <si>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</si>
  <si>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</si>
  <si>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</si>
  <si>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</si>
  <si>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</si>
  <si>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</si>
  <si>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</si>
  <si>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</si>
  <si>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</si>
  <si>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</si>
  <si>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</si>
  <si>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</si>
  <si>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</si>
  <si>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</si>
  <si>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</si>
  <si>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</si>
  <si>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</si>
  <si>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</si>
  <si>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</si>
  <si>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</si>
  <si>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</si>
  <si>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</si>
  <si>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</si>
  <si>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</si>
  <si>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</si>
  <si>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</si>
  <si>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</si>
  <si>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</si>
  <si>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</si>
  <si>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</si>
  <si>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</si>
  <si>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</si>
  <si>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</si>
  <si>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</si>
  <si>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</si>
  <si>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</si>
  <si>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</si>
  <si>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</si>
  <si>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</si>
  <si>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</si>
  <si>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</si>
  <si>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</si>
  <si>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</si>
  <si>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</si>
  <si>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</si>
  <si>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</si>
  <si>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</si>
  <si>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</si>
  <si>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</si>
  <si>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</si>
  <si>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</si>
  <si>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</si>
  <si>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</si>
  <si>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</si>
  <si>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</si>
  <si>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</si>
  <si>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</si>
  <si>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</si>
  <si>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</si>
  <si>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</si>
  <si>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</si>
  <si>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</si>
  <si>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</si>
  <si>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</si>
  <si>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</si>
  <si>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</si>
  <si>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</si>
  <si>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</si>
  <si>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</si>
  <si>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</si>
  <si>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</si>
  <si>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</si>
  <si>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</si>
  <si>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</si>
  <si>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</si>
  <si>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</si>
  <si>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</si>
  <si>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</si>
  <si>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</si>
  <si>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</si>
  <si>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</si>
  <si>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</si>
  <si>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</si>
  <si>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</si>
  <si>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</si>
  <si>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</si>
  <si>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</si>
  <si>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</si>
  <si>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</si>
  <si>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</si>
  <si>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</si>
  <si>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</si>
  <si>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</si>
  <si>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</si>
  <si>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</si>
  <si>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</si>
  <si>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</si>
  <si>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</si>
  <si>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</si>
  <si>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</si>
  <si>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</si>
  <si>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</si>
  <si>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</si>
  <si>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</si>
  <si>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</si>
  <si>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</si>
  <si>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</si>
  <si>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</si>
  <si>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</si>
  <si>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</si>
  <si>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</si>
  <si>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</si>
  <si>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</si>
  <si>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</si>
  <si>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</si>
  <si>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</si>
  <si>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</si>
  <si>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</si>
  <si>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</si>
  <si>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</si>
  <si>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</si>
  <si>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</si>
  <si>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</si>
  <si>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</si>
  <si>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</si>
  <si>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</si>
  <si>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</si>
  <si>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</si>
  <si>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</si>
  <si>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</si>
  <si>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</si>
  <si>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</si>
  <si>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</si>
  <si>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</si>
  <si>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</si>
  <si>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</si>
  <si>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</si>
  <si>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</si>
  <si>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</si>
  <si>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</si>
  <si>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</si>
  <si>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</si>
  <si>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</si>
  <si>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</si>
  <si>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</si>
  <si>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</si>
  <si>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</si>
  <si>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</si>
  <si>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</si>
  <si>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</si>
  <si>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</si>
  <si>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</si>
  <si>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</si>
  <si>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</si>
  <si>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</si>
  <si>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</si>
  <si>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</si>
  <si>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</si>
  <si>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</si>
  <si>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</si>
  <si>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</si>
  <si>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</si>
  <si>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</si>
  <si>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</si>
  <si>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</si>
  <si>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</si>
  <si>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</si>
  <si>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</si>
  <si>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</si>
  <si>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</si>
  <si>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</si>
  <si>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</si>
  <si>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</si>
  <si>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</si>
  <si>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</si>
  <si>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</si>
  <si>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</si>
  <si>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</si>
  <si>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</si>
  <si>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</si>
  <si>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</si>
  <si>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</si>
  <si>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</si>
  <si>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</si>
  <si>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</si>
  <si>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</si>
  <si>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</si>
  <si>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</si>
  <si>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</si>
  <si>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</si>
  <si>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</si>
  <si>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</si>
  <si>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</si>
  <si>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</si>
  <si>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</si>
  <si>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</si>
  <si>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</si>
  <si>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</si>
  <si>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</si>
  <si>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</si>
  <si>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</si>
  <si>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</si>
  <si>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</si>
  <si>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</si>
  <si>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</si>
  <si>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</si>
  <si>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</si>
  <si>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</si>
  <si>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</si>
  <si>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</si>
  <si>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</si>
  <si>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</si>
  <si>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</si>
  <si>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</si>
  <si>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</si>
  <si>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</si>
  <si>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</si>
  <si>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</si>
  <si>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</si>
  <si>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</si>
  <si>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</si>
  <si>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</si>
  <si>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</si>
  <si>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</si>
  <si>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</si>
  <si>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</si>
  <si>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</si>
  <si>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</si>
  <si>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</si>
  <si>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</si>
  <si>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</si>
  <si>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</si>
  <si>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</si>
  <si>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</si>
  <si>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</si>
  <si>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</si>
  <si>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</si>
  <si>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</si>
  <si>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</si>
  <si>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</si>
  <si>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</si>
  <si>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</si>
  <si>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</si>
  <si>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</si>
  <si>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</si>
  <si>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</si>
  <si>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</si>
  <si>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</si>
  <si>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</si>
  <si>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</si>
  <si>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</si>
  <si>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</si>
  <si>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</si>
  <si>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</si>
  <si>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</si>
  <si>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</si>
  <si>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</si>
  <si>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</si>
  <si>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</si>
  <si>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</si>
  <si>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</si>
  <si>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</si>
  <si>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</si>
  <si>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</si>
  <si>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</si>
  <si>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</si>
  <si>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</si>
  <si>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</si>
  <si>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</si>
  <si>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</si>
  <si>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</si>
  <si>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</si>
  <si>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</si>
  <si>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</si>
  <si>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</si>
  <si>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</si>
  <si>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</si>
  <si>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</si>
  <si>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</si>
  <si>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</si>
  <si>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</si>
  <si>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</si>
  <si>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</si>
  <si>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</si>
  <si>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</si>
  <si>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</si>
  <si>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</si>
  <si>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</si>
  <si>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</si>
  <si>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</si>
  <si>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</si>
  <si>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</si>
  <si>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</si>
  <si>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</si>
  <si>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</si>
  <si>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</si>
  <si>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</si>
  <si>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</si>
  <si>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</si>
  <si>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</si>
  <si>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</si>
  <si>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</si>
  <si>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</si>
  <si>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</si>
  <si>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</si>
  <si>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</si>
  <si>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</si>
  <si>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</si>
  <si>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</si>
  <si>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</si>
  <si>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</si>
  <si>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</si>
  <si>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</si>
  <si>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</si>
  <si>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</si>
  <si>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</si>
  <si>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</si>
  <si>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</si>
  <si>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</si>
  <si>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</si>
  <si>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</si>
  <si>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</si>
  <si>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</si>
  <si>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</si>
  <si>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</si>
  <si>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</si>
  <si>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</si>
  <si>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</si>
  <si>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</si>
  <si>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</si>
  <si>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</si>
  <si>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</si>
  <si>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</si>
  <si>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</si>
  <si>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</si>
  <si>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</si>
  <si>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</si>
  <si>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</si>
  <si>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</si>
  <si>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</si>
  <si>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</si>
  <si>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</si>
  <si>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</si>
  <si>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</si>
  <si>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</si>
  <si>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</si>
  <si>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</si>
  <si>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</si>
  <si>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</si>
  <si>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</si>
  <si>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</si>
  <si>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</si>
  <si>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</si>
  <si>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</si>
  <si>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</si>
  <si>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</si>
  <si>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</si>
  <si>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</si>
  <si>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</si>
  <si>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</si>
  <si>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</si>
  <si>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</si>
  <si>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</si>
  <si>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</si>
  <si>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</si>
  <si>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</si>
  <si>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</si>
  <si>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</si>
  <si>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</si>
  <si>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</si>
  <si>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</si>
  <si>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</si>
  <si>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</si>
  <si>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</si>
  <si>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</si>
  <si>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</si>
  <si>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</si>
  <si>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</si>
  <si>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</si>
  <si>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</si>
  <si>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</si>
  <si>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</si>
  <si>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</si>
  <si>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</si>
  <si>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</si>
  <si>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</si>
  <si>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</si>
  <si>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</si>
  <si>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</si>
  <si>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</si>
  <si>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</si>
  <si>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</si>
  <si>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</si>
  <si>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</si>
  <si>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</si>
  <si>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</si>
  <si>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</si>
  <si>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</si>
  <si>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</si>
  <si>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</si>
  <si>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</si>
  <si>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</si>
  <si>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</si>
  <si>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</si>
  <si>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</si>
  <si>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</si>
  <si>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</si>
  <si>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</si>
  <si>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</si>
  <si>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</si>
  <si>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</si>
  <si>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</si>
  <si>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</si>
  <si>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</si>
  <si>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</si>
  <si>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</si>
  <si>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</si>
  <si>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</si>
  <si>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</si>
  <si>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</si>
  <si>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</si>
  <si>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</si>
  <si>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</si>
  <si>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</si>
  <si>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</si>
  <si>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</si>
  <si>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</si>
  <si>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</si>
  <si>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</si>
  <si>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</si>
  <si>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</si>
  <si>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</si>
  <si>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</si>
  <si>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</si>
  <si>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</si>
  <si>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</si>
  <si>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</si>
  <si>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</si>
  <si>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</si>
  <si>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</si>
  <si>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</si>
  <si>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</si>
  <si>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</si>
  <si>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</si>
  <si>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</si>
  <si>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</si>
  <si>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</si>
  <si>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</si>
  <si>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</si>
  <si>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</si>
  <si>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</si>
  <si>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</si>
  <si>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</si>
  <si>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</si>
  <si>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</si>
  <si>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</si>
  <si>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</si>
  <si>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</si>
  <si>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</si>
  <si>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</si>
  <si>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</si>
  <si>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</si>
  <si>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</si>
  <si>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</si>
  <si>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</si>
  <si>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</si>
  <si>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</si>
  <si>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</si>
  <si>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</si>
  <si>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</si>
  <si>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</si>
  <si>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</si>
  <si>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</si>
  <si>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</si>
  <si>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</si>
  <si>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</si>
  <si>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</si>
  <si>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</si>
  <si>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</si>
  <si>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</si>
  <si>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</si>
  <si>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</si>
  <si>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</si>
  <si>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</si>
  <si>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</si>
  <si>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</si>
  <si>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</si>
  <si>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</si>
  <si>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</si>
  <si>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</si>
  <si>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</si>
  <si>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</si>
  <si>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</si>
  <si>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</si>
  <si>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</si>
  <si>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</si>
  <si>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</si>
  <si>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</si>
  <si>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</si>
  <si>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</si>
  <si>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</si>
  <si>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</si>
  <si>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</si>
  <si>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</si>
  <si>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</si>
  <si>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</si>
  <si>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</si>
  <si>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</si>
  <si>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</si>
  <si>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</si>
  <si>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</si>
  <si>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</si>
  <si>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</si>
  <si>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</si>
  <si>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</si>
  <si>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</si>
  <si>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</si>
  <si>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</si>
  <si>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</si>
  <si>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</si>
  <si>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</si>
  <si>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</si>
  <si>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</si>
  <si>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</si>
  <si>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</si>
  <si>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</si>
  <si>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</si>
  <si>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</si>
  <si>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</si>
  <si>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</si>
  <si>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</si>
  <si>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</si>
  <si>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</si>
  <si>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</si>
  <si>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</si>
  <si>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</si>
  <si>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</si>
  <si>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</si>
  <si>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</si>
  <si>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</si>
  <si>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</si>
  <si>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</si>
  <si>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</si>
  <si>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</si>
  <si>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</si>
  <si>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</si>
  <si>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</si>
  <si>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</si>
  <si>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</si>
  <si>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</si>
  <si>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</si>
  <si>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</si>
  <si>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</si>
  <si>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</si>
  <si>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</si>
  <si>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</si>
  <si>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</si>
  <si>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</si>
  <si>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</si>
  <si>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</si>
  <si>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</si>
  <si>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</si>
  <si>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</si>
  <si>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</si>
  <si>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</si>
  <si>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</si>
  <si>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</si>
  <si>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</si>
  <si>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</si>
  <si>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</si>
  <si>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</si>
  <si>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</si>
  <si>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</si>
  <si>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</si>
  <si>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</si>
  <si>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</si>
  <si>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</si>
  <si>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</si>
  <si>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</si>
  <si>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</si>
  <si>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</si>
  <si>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</si>
  <si>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</si>
  <si>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</si>
  <si>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</si>
  <si>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</si>
  <si>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</si>
  <si>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</si>
  <si>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</si>
  <si>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</si>
  <si>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</si>
  <si>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</si>
  <si>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</si>
  <si>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</si>
  <si>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</si>
  <si>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</si>
  <si>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</si>
  <si>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</si>
  <si>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</si>
  <si>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</si>
  <si>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</si>
  <si>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</si>
  <si>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</si>
  <si>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</si>
  <si>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</si>
  <si>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</si>
  <si>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</si>
  <si>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</si>
  <si>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</si>
  <si>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</si>
  <si>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</si>
  <si>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</si>
  <si>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</si>
  <si>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</si>
  <si>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</si>
  <si>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</si>
  <si>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</si>
  <si>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</si>
  <si>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</si>
  <si>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</si>
  <si>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</si>
  <si>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</si>
  <si>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</si>
  <si>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</si>
  <si>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</si>
  <si>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</si>
  <si>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</si>
  <si>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</si>
  <si>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</si>
  <si>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</si>
  <si>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</si>
  <si>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</si>
  <si>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</si>
  <si>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</si>
  <si>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</si>
  <si>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</si>
  <si>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</si>
  <si>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</si>
  <si>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</si>
  <si>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</si>
  <si>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</si>
  <si>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</si>
  <si>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</si>
  <si>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</si>
  <si>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</si>
  <si>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</si>
  <si>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</si>
  <si>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</si>
  <si>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</si>
  <si>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</si>
  <si>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</si>
  <si>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</si>
  <si>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</si>
  <si>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</si>
  <si>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</si>
  <si>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</si>
  <si>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</si>
  <si>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</si>
  <si>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</si>
  <si>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</si>
  <si>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</si>
  <si>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</si>
  <si>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</si>
  <si>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</si>
  <si>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</si>
  <si>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</si>
  <si>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</si>
  <si>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</si>
  <si>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</si>
  <si>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</si>
  <si>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</si>
  <si>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</si>
  <si>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</si>
  <si>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</si>
  <si>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</si>
  <si>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</si>
  <si>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</si>
  <si>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</si>
  <si>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</si>
  <si>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</si>
  <si>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</si>
  <si>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</si>
  <si>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</si>
  <si>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</si>
  <si>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</si>
  <si>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</si>
  <si>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</si>
  <si>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</si>
  <si>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</si>
  <si>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</si>
  <si>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</si>
  <si>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</si>
  <si>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</si>
  <si>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</si>
  <si>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</si>
  <si>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</si>
  <si>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</si>
  <si>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</si>
  <si>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</si>
  <si>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</si>
  <si>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</si>
  <si>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</si>
  <si>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</si>
  <si>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</si>
  <si>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</si>
  <si>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</si>
  <si>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</si>
  <si>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</si>
  <si>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</si>
  <si>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</si>
  <si>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</si>
  <si>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</si>
  <si>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</si>
  <si>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</si>
  <si>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</si>
  <si>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</si>
  <si>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</si>
  <si>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</si>
  <si>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</si>
  <si>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</si>
  <si>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</si>
  <si>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</si>
  <si>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</si>
  <si>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</si>
  <si>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</si>
  <si>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</si>
  <si>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</si>
  <si>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</si>
  <si>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</si>
  <si>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</si>
  <si>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</si>
  <si>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</si>
  <si>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</si>
  <si>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</si>
  <si>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</si>
  <si>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</si>
  <si>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</si>
  <si>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</si>
  <si>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</si>
  <si>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</si>
  <si>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</si>
  <si>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</si>
  <si>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</si>
  <si>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</si>
  <si>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</si>
  <si>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</si>
  <si>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</si>
  <si>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</si>
  <si>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</si>
  <si>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</si>
  <si>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</si>
  <si>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</si>
  <si>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</si>
  <si>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</si>
  <si>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</si>
  <si>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</si>
  <si>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</si>
  <si>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</si>
  <si>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</si>
  <si>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</si>
  <si>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</si>
  <si>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</si>
  <si>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</si>
  <si>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</si>
  <si>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</si>
  <si>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</si>
  <si>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</si>
  <si>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</si>
  <si>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</si>
  <si>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</si>
  <si>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</si>
  <si>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</si>
  <si>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</si>
  <si>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</si>
  <si>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</si>
  <si>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</si>
  <si>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</si>
  <si>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</si>
  <si>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</si>
  <si>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</si>
  <si>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</si>
  <si>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</si>
  <si>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</si>
  <si>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</si>
  <si>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</si>
  <si>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</si>
  <si>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</si>
  <si>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</si>
  <si>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</si>
  <si>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</si>
  <si>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</si>
  <si>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</si>
  <si>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</si>
  <si>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</si>
  <si>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</si>
  <si>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</si>
  <si>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</si>
  <si>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</si>
  <si>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</si>
  <si>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</si>
  <si>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</si>
  <si>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</si>
  <si>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</si>
  <si>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</si>
  <si>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</si>
  <si>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</si>
  <si>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</si>
  <si>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</si>
  <si>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</si>
  <si>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</si>
  <si>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</si>
  <si>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</si>
  <si>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</si>
  <si>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</si>
  <si>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</si>
  <si>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</si>
  <si>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</si>
  <si>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</si>
  <si>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</si>
  <si>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</si>
  <si>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</si>
  <si>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</si>
  <si>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</si>
  <si>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</si>
  <si>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</si>
  <si>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</si>
  <si>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</si>
  <si>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</si>
  <si>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</si>
  <si>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</si>
  <si>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</si>
  <si>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</si>
  <si>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</si>
  <si>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</si>
  <si>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</si>
  <si>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</si>
  <si>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</si>
  <si>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</si>
  <si>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</si>
  <si>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</si>
  <si>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</si>
  <si>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</si>
  <si>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</si>
  <si>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</si>
  <si>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</si>
  <si>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</si>
  <si>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</si>
  <si>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</si>
  <si>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</si>
  <si>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</si>
  <si>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</si>
  <si>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</si>
  <si>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</si>
  <si>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</si>
  <si>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</si>
  <si>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</si>
  <si>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</si>
  <si>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</si>
  <si>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</si>
  <si>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</si>
  <si>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</si>
  <si>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</si>
  <si>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</si>
  <si>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</si>
  <si>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</si>
  <si>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</si>
  <si>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</si>
  <si>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</si>
  <si>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</si>
  <si>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</si>
  <si>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</si>
  <si>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</si>
  <si>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</si>
  <si>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</si>
  <si>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</si>
  <si>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</si>
  <si>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</si>
  <si>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</si>
  <si>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</si>
  <si>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</si>
  <si>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</si>
  <si>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</si>
  <si>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</si>
  <si>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</si>
  <si>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</si>
  <si>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</si>
  <si>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</si>
  <si>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</si>
  <si>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</si>
  <si>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</si>
  <si>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</si>
  <si>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</si>
  <si>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</si>
  <si>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</si>
  <si>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</si>
  <si>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</si>
  <si>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</si>
  <si>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</si>
  <si>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</si>
  <si>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</si>
  <si>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</si>
  <si>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</si>
  <si>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</si>
  <si>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</si>
  <si>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</si>
  <si>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</si>
  <si>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</si>
  <si>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</si>
  <si>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</si>
  <si>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</si>
  <si>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</si>
  <si>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</si>
  <si>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</si>
  <si>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</si>
  <si>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</si>
  <si>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</si>
  <si>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</si>
  <si>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</si>
  <si>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</si>
  <si>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</si>
  <si>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</si>
  <si>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</si>
  <si>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</si>
  <si>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</si>
  <si>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</si>
  <si>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</si>
  <si>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</si>
  <si>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</si>
  <si>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</si>
  <si>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</si>
  <si>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</si>
  <si>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</si>
  <si>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</si>
  <si>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</si>
  <si>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</si>
  <si>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</si>
  <si>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</si>
  <si>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</si>
  <si>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</si>
  <si>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</si>
  <si>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</si>
  <si>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</si>
  <si>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</si>
  <si>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</si>
  <si>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</si>
  <si>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</si>
  <si>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</si>
  <si>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</si>
  <si>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</si>
  <si>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</si>
  <si>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</si>
  <si>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</si>
  <si>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</si>
  <si>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</si>
  <si>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</si>
  <si>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</si>
  <si>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</si>
  <si>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</si>
  <si>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</si>
  <si>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</si>
  <si>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</si>
  <si>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</si>
  <si>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</si>
  <si>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</si>
  <si>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</si>
  <si>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</si>
  <si>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</si>
  <si>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</si>
  <si>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</si>
  <si>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</si>
  <si>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</si>
  <si>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</si>
  <si>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</si>
  <si>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</si>
  <si>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</si>
  <si>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</si>
  <si>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</si>
  <si>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</si>
  <si>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</si>
  <si>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</si>
  <si>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</si>
  <si>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</si>
  <si>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</si>
  <si>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</si>
  <si>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</si>
  <si>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</si>
  <si>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</si>
  <si>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</si>
  <si>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</si>
  <si>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</si>
  <si>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</si>
  <si>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</si>
  <si>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</si>
  <si>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</si>
  <si>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</si>
  <si>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</si>
  <si>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</si>
  <si>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</si>
  <si>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</si>
  <si>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</si>
  <si>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</si>
  <si>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</si>
  <si>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</si>
  <si>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</si>
  <si>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</si>
  <si>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</si>
  <si>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</si>
  <si>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</si>
  <si>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</si>
  <si>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</si>
  <si>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</si>
  <si>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</si>
  <si>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</si>
  <si>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</si>
  <si>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</si>
  <si>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</si>
  <si>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</si>
  <si>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</si>
  <si>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</si>
  <si>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</si>
  <si>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</si>
  <si>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</si>
  <si>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</si>
  <si>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</si>
  <si>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</si>
  <si>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</si>
  <si>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</si>
  <si>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</si>
  <si>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</si>
  <si>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</si>
  <si>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</si>
  <si>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</si>
  <si>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</si>
  <si>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</si>
  <si>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</si>
  <si>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</si>
  <si>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</si>
  <si>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</si>
  <si>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</si>
  <si>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</si>
  <si>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</si>
  <si>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</si>
  <si>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</si>
  <si>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</si>
  <si>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</si>
  <si>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</si>
  <si>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</si>
  <si>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</si>
  <si>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</si>
  <si>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</si>
  <si>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</si>
  <si>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</si>
  <si>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</si>
  <si>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</si>
  <si>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</si>
  <si>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</si>
  <si>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</si>
  <si>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</si>
  <si>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</si>
  <si>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</si>
  <si>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</si>
  <si>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</si>
  <si>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</si>
  <si>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</si>
  <si>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</si>
  <si>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</si>
  <si>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</si>
  <si>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</si>
  <si>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</si>
  <si>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</si>
  <si>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</si>
  <si>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</si>
  <si>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</si>
  <si>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</si>
  <si>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</si>
  <si>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</si>
  <si>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</si>
  <si>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</si>
  <si>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</si>
  <si>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</si>
  <si>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</si>
  <si>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</si>
  <si>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</si>
  <si>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</si>
  <si>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</si>
  <si>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</si>
  <si>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</si>
  <si>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</si>
  <si>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</si>
  <si>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</si>
  <si>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</si>
  <si>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</si>
  <si>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</si>
  <si>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</si>
  <si>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</si>
  <si>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</si>
  <si>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</si>
  <si>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</si>
  <si>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</si>
  <si>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</si>
  <si>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</si>
  <si>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</si>
  <si>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</si>
  <si>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</si>
  <si>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</si>
  <si>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</si>
  <si>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</si>
  <si>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</si>
  <si>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</si>
  <si>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</si>
  <si>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</si>
  <si>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</si>
  <si>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</si>
  <si>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</si>
  <si>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</si>
  <si>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</si>
  <si>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</si>
  <si>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</si>
  <si>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</si>
  <si>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</si>
  <si>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</si>
  <si>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</si>
  <si>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</si>
  <si>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</si>
  <si>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</si>
  <si>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</si>
  <si>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</si>
  <si>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</si>
  <si>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</si>
  <si>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</si>
  <si>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</si>
  <si>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</si>
  <si>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</si>
  <si>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</si>
  <si>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</si>
  <si>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</si>
  <si>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</si>
  <si>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</si>
  <si>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</si>
  <si>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</si>
  <si>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</si>
  <si>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</si>
  <si>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</si>
  <si>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</si>
  <si>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</si>
  <si>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</si>
  <si>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</si>
  <si>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</si>
  <si>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</si>
  <si>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</si>
  <si>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</si>
  <si>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</si>
  <si>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</si>
  <si>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</si>
  <si>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</si>
  <si>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</si>
  <si>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</si>
  <si>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</si>
  <si>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</si>
  <si>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</si>
  <si>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</si>
  <si>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</si>
  <si>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</si>
  <si>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</si>
  <si>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</si>
  <si>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</si>
  <si>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</si>
  <si>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</si>
  <si>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</si>
  <si>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</si>
  <si>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</si>
  <si>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</si>
  <si>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</si>
  <si>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</si>
  <si>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</si>
  <si>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</si>
  <si>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</si>
  <si>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</si>
  <si>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</si>
  <si>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</si>
  <si>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</si>
  <si>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</si>
  <si>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</si>
  <si>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</si>
  <si>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</si>
  <si>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</si>
  <si>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</si>
  <si>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</si>
  <si>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</si>
  <si>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</si>
  <si>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</si>
  <si>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</si>
  <si>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</si>
  <si>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</si>
  <si>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</si>
  <si>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</si>
  <si>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</si>
  <si>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</si>
  <si>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</si>
  <si>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</si>
  <si>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</si>
  <si>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</si>
  <si>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</si>
  <si>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</si>
  <si>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</si>
  <si>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</si>
  <si>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</si>
  <si>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</si>
  <si>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</si>
  <si>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</si>
  <si>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</si>
  <si>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</si>
  <si>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</si>
  <si>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</si>
  <si>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</si>
  <si>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</si>
  <si>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</si>
  <si>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</si>
  <si>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</si>
  <si>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</si>
  <si>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</si>
  <si>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</si>
  <si>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</si>
  <si>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</si>
  <si>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</si>
  <si>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</si>
  <si>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</si>
  <si>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</si>
  <si>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</si>
  <si>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</si>
  <si>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</si>
  <si>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</si>
  <si>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</si>
  <si>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</si>
  <si>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</si>
  <si>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</si>
  <si>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</si>
  <si>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</si>
  <si>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</si>
  <si>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</si>
  <si>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</si>
  <si>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</si>
  <si>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</si>
  <si>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</si>
  <si>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</si>
  <si>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</si>
  <si>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</si>
  <si>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</si>
  <si>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</si>
  <si>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</si>
  <si>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</si>
  <si>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</si>
  <si>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</si>
  <si>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</si>
  <si>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</si>
  <si>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</si>
  <si>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</si>
  <si>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</si>
  <si>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</si>
  <si>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</si>
  <si>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</si>
  <si>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</si>
  <si>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</si>
  <si>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</si>
  <si>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</si>
  <si>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</si>
  <si>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</si>
  <si>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</si>
  <si>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</si>
  <si>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</si>
  <si>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</si>
  <si>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</si>
  <si>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</si>
  <si>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</si>
  <si>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</si>
  <si>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</si>
  <si>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</si>
  <si>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</si>
  <si>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</si>
  <si>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</si>
  <si>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</si>
  <si>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</si>
  <si>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</si>
  <si>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</si>
  <si>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</si>
  <si>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</si>
  <si>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</si>
  <si>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</si>
  <si>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</si>
  <si>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</si>
  <si>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</si>
  <si>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</si>
  <si>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</si>
  <si>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</si>
  <si>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</si>
  <si>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</si>
  <si>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</si>
  <si>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</si>
  <si>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</si>
  <si>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</si>
  <si>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</si>
  <si>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</si>
  <si>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</si>
  <si>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</si>
  <si>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</si>
  <si>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</si>
  <si>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</si>
  <si>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</si>
  <si>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</si>
  <si>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</si>
  <si>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</si>
  <si>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</si>
  <si>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</si>
  <si>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</si>
  <si>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</si>
  <si>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</si>
  <si>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</si>
  <si>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</si>
  <si>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</si>
  <si>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</si>
  <si>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</si>
  <si>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</si>
  <si>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</si>
  <si>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</si>
  <si>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</si>
  <si>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</si>
  <si>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</si>
  <si>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</si>
  <si>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</si>
  <si>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</si>
  <si>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</si>
  <si>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</si>
  <si>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</si>
  <si>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</si>
  <si>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</si>
  <si>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</si>
  <si>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</si>
  <si>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</si>
  <si>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</si>
  <si>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</si>
  <si>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</si>
  <si>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</si>
  <si>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</si>
  <si>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</si>
  <si>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</si>
  <si>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</si>
  <si>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</si>
  <si>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</si>
  <si>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</si>
  <si>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</si>
  <si>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</si>
  <si>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</si>
  <si>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</si>
  <si>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</si>
  <si>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</si>
  <si>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</si>
  <si>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</si>
  <si>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</si>
  <si>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</si>
  <si>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</si>
  <si>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</si>
  <si>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</si>
  <si>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</si>
  <si>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</si>
  <si>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</si>
  <si>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</si>
  <si>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</si>
  <si>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</si>
  <si>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</si>
  <si>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</si>
  <si>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</si>
  <si>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</si>
  <si>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</si>
  <si>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</si>
  <si>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</si>
  <si>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</si>
  <si>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</si>
  <si>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</si>
  <si>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</si>
  <si>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</si>
  <si>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</si>
  <si>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</si>
  <si>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</si>
  <si>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</si>
  <si>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</si>
  <si>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</si>
  <si>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</si>
  <si>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</si>
  <si>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</si>
  <si>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</si>
  <si>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</si>
  <si>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</si>
  <si>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</si>
  <si>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</si>
  <si>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</si>
  <si>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</si>
  <si>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</si>
  <si>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</si>
  <si>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</si>
  <si>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</si>
  <si>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</si>
  <si>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</si>
  <si>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</si>
  <si>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</si>
  <si>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</si>
  <si>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</si>
  <si>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</si>
  <si>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</si>
  <si>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</si>
  <si>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</si>
  <si>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</si>
  <si>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</si>
  <si>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</si>
  <si>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</si>
  <si>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</si>
  <si>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</si>
  <si>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</si>
  <si>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</si>
  <si>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</si>
  <si>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</si>
  <si>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</si>
  <si>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</si>
  <si>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</si>
  <si>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</si>
  <si>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</si>
  <si>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</si>
  <si>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</si>
  <si>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</si>
  <si>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</si>
  <si>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</si>
  <si>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</si>
  <si>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</si>
  <si>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</si>
  <si>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</si>
  <si>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</si>
  <si>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</si>
  <si>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</si>
  <si>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</si>
  <si>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</si>
  <si>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</si>
  <si>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</si>
  <si>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</si>
  <si>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</si>
  <si>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</si>
  <si>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</si>
  <si>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</si>
  <si>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</si>
  <si>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</si>
  <si>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</si>
  <si>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</si>
  <si>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</si>
  <si>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</si>
  <si>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</si>
  <si>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</si>
  <si>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</si>
  <si>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</si>
  <si>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</si>
  <si>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</si>
  <si>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</si>
  <si>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</si>
  <si>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</si>
  <si>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</si>
  <si>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</si>
  <si>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</si>
  <si>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</si>
  <si>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</si>
  <si>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</si>
  <si>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</si>
  <si>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</si>
  <si>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</si>
  <si>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</si>
  <si>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</si>
  <si>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</si>
  <si>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</si>
  <si>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</si>
  <si>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</si>
  <si>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</si>
  <si>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</si>
  <si>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</si>
  <si>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</si>
  <si>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</si>
  <si>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</si>
  <si>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</si>
  <si>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</si>
  <si>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</si>
  <si>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</si>
  <si>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</si>
  <si>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</si>
  <si>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</si>
  <si>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</si>
  <si>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</si>
  <si>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</si>
  <si>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</si>
  <si>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</si>
  <si>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</si>
  <si>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</si>
  <si>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</si>
  <si>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</si>
  <si>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</si>
  <si>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</si>
  <si>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</si>
  <si>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</si>
  <si>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</si>
  <si>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</si>
  <si>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</si>
  <si>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</si>
  <si>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</si>
  <si>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</si>
  <si>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</si>
  <si>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</si>
  <si>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</si>
  <si>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</si>
  <si>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</si>
  <si>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</si>
  <si>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</si>
  <si>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</si>
  <si>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</si>
  <si>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</si>
  <si>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</si>
  <si>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</si>
  <si>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</si>
  <si>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</si>
  <si>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</si>
  <si>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</si>
  <si>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</si>
  <si>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</si>
  <si>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</si>
  <si>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</si>
  <si>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</si>
  <si>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</si>
  <si>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</si>
  <si>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</si>
  <si>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</si>
  <si>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</si>
  <si>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</si>
  <si>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</si>
  <si>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</si>
  <si>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</si>
  <si>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</si>
  <si>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</si>
  <si>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</si>
  <si>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</si>
  <si>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</si>
  <si>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</si>
  <si>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</si>
  <si>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</si>
  <si>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</si>
  <si>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</si>
  <si>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</si>
  <si>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</si>
  <si>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</si>
  <si>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</si>
  <si>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</si>
  <si>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</si>
  <si>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</si>
  <si>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</si>
  <si>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</si>
  <si>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</si>
  <si>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</si>
  <si>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</si>
  <si>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</si>
  <si>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</si>
  <si>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</si>
  <si>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</si>
  <si>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</si>
  <si>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</si>
  <si>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</si>
  <si>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</si>
  <si>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</si>
  <si>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</si>
  <si>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</si>
  <si>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</si>
  <si>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</si>
  <si>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</si>
  <si>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</si>
  <si>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</si>
  <si>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</si>
  <si>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</si>
  <si>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</si>
  <si>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</si>
  <si>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</si>
  <si>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</si>
  <si>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</si>
  <si>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</si>
  <si>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</si>
  <si>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</si>
  <si>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</si>
  <si>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</si>
  <si>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</si>
  <si>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</si>
  <si>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</si>
  <si>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</si>
  <si>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</si>
  <si>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</si>
  <si>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</si>
  <si>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</si>
  <si>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</si>
  <si>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</si>
  <si>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</si>
  <si>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</si>
  <si>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</si>
  <si>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</si>
  <si>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</si>
  <si>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</si>
  <si>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</si>
  <si>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</si>
  <si>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</si>
  <si>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</si>
  <si>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</si>
  <si>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</si>
  <si>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</si>
  <si>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</si>
  <si>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</si>
  <si>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</si>
  <si>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</si>
  <si>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</si>
  <si>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</si>
  <si>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</si>
  <si>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</si>
  <si>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</si>
  <si>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</si>
  <si>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</si>
  <si>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</si>
  <si>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</si>
  <si>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</si>
  <si>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</si>
  <si>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</si>
  <si>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</si>
  <si>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</si>
  <si>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</si>
  <si>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</si>
  <si>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</si>
  <si>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</si>
  <si>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</si>
  <si>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</si>
  <si>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</si>
  <si>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</si>
  <si>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</si>
  <si>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</si>
  <si>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</si>
  <si>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</si>
  <si>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</si>
  <si>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</si>
  <si>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</si>
  <si>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</si>
  <si>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</si>
  <si>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</si>
  <si>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</si>
  <si>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</si>
  <si>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</si>
  <si>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</si>
  <si>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</si>
  <si>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</si>
  <si>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</si>
  <si>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</si>
  <si>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</si>
  <si>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</si>
  <si>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</si>
  <si>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</si>
  <si>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</si>
  <si>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</si>
  <si>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</si>
  <si>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</si>
  <si>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</si>
  <si>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</si>
  <si>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</si>
  <si>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</si>
  <si>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</si>
  <si>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</si>
  <si>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</si>
  <si>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</si>
  <si>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</si>
  <si>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</si>
  <si>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</si>
  <si>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</si>
  <si>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</si>
  <si>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</si>
  <si>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</si>
  <si>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</si>
  <si>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</si>
  <si>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</si>
  <si>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</si>
  <si>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</si>
  <si>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</si>
  <si>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</si>
  <si>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</si>
  <si>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</si>
  <si>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</si>
  <si>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</si>
  <si>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</si>
  <si>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</si>
  <si>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</si>
  <si>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</si>
  <si>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</si>
  <si>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</si>
  <si>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</si>
  <si>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</si>
  <si>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</si>
  <si>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</si>
  <si>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</si>
  <si>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</si>
  <si>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</si>
  <si>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</si>
  <si>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</si>
  <si>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</si>
  <si>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</si>
  <si>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</si>
  <si>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</si>
  <si>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</si>
  <si>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</si>
  <si>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</si>
  <si>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</si>
  <si>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</si>
  <si>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</si>
  <si>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</si>
  <si>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</si>
  <si>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</si>
  <si>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</si>
  <si>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</si>
  <si>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</si>
  <si>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</si>
  <si>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</si>
  <si>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</si>
  <si>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</si>
  <si>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</si>
  <si>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</si>
  <si>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</si>
  <si>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</si>
  <si>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</si>
  <si>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</si>
  <si>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</si>
  <si>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</si>
  <si>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</si>
  <si>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</si>
  <si>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</si>
  <si>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</si>
  <si>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</si>
  <si>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</si>
  <si>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</si>
  <si>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</si>
  <si>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</si>
  <si>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</si>
  <si>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</si>
  <si>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</si>
  <si>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</si>
  <si>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</si>
  <si>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</si>
  <si>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</si>
  <si>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</si>
  <si>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</si>
  <si>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</si>
  <si>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</si>
  <si>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</si>
  <si>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</si>
  <si>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</si>
  <si>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</si>
  <si>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</si>
  <si>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</si>
  <si>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</si>
  <si>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</si>
  <si>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</si>
  <si>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</si>
  <si>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</si>
  <si>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</si>
  <si>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</si>
  <si>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</si>
  <si>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</si>
  <si>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</si>
  <si>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</si>
  <si>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</si>
  <si>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</si>
  <si>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</si>
  <si>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</si>
  <si>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</si>
  <si>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</si>
  <si>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</si>
  <si>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</si>
  <si>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</si>
  <si>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</si>
  <si>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</si>
  <si>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</si>
  <si>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</si>
  <si>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</si>
  <si>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</si>
  <si>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</si>
  <si>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</si>
  <si>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</si>
  <si>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</si>
  <si>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</si>
  <si>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</si>
  <si>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</si>
  <si>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</si>
  <si>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</si>
  <si>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</si>
  <si>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</si>
  <si>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</si>
  <si>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</si>
  <si>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</si>
  <si>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</si>
  <si>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</si>
  <si>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</si>
  <si>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</si>
  <si>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</si>
  <si>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</si>
  <si>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</si>
  <si>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</si>
  <si>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</si>
  <si>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</si>
  <si>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</si>
  <si>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</si>
  <si>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</si>
  <si>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</si>
  <si>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</si>
  <si>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</si>
  <si>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</si>
  <si>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</si>
  <si>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</si>
  <si>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</si>
  <si>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</si>
  <si>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</si>
  <si>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</si>
  <si>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</si>
  <si>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</si>
  <si>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</si>
  <si>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</si>
  <si>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</si>
  <si>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</si>
  <si>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</si>
  <si>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</si>
  <si>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</si>
  <si>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</si>
  <si>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</si>
  <si>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</si>
  <si>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</si>
  <si>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</si>
  <si>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</si>
  <si>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</si>
  <si>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</si>
  <si>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</si>
  <si>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</si>
  <si>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</si>
  <si>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</si>
  <si>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</si>
  <si>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</si>
  <si>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</si>
  <si>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</si>
  <si>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</si>
  <si>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</si>
  <si>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</si>
  <si>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</si>
  <si>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</si>
  <si>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</si>
  <si>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</si>
  <si>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</si>
  <si>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</si>
  <si>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</si>
  <si>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</si>
  <si>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</si>
  <si>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</si>
  <si>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</si>
  <si>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</si>
  <si>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</si>
  <si>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</si>
  <si>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</si>
  <si>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</si>
  <si>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</si>
  <si>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</si>
  <si>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</si>
  <si>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</si>
  <si>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</si>
  <si>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</si>
  <si>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</si>
  <si>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</si>
  <si>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</si>
  <si>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</si>
  <si>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</si>
  <si>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</si>
  <si>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</si>
  <si>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</si>
  <si>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</si>
  <si>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</si>
  <si>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</si>
  <si>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</si>
  <si>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</si>
  <si>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</si>
  <si>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</si>
  <si>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</si>
  <si>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</si>
  <si>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</si>
  <si>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</si>
  <si>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</si>
  <si>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</si>
  <si>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</si>
  <si>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</si>
  <si>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</si>
  <si>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</si>
  <si>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</si>
  <si>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</si>
  <si>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</si>
  <si>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</si>
  <si>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</si>
  <si>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</si>
  <si>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</si>
  <si>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</si>
  <si>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</si>
  <si>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</si>
  <si>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</si>
  <si>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</si>
  <si>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</si>
  <si>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</si>
  <si>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</si>
  <si>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</si>
  <si>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</si>
  <si>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</si>
  <si>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</si>
  <si>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</si>
  <si>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</si>
  <si>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</si>
  <si>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</si>
  <si>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</si>
  <si>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</si>
  <si>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</si>
  <si>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</si>
  <si>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</si>
  <si>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</si>
  <si>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</si>
  <si>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</si>
  <si>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</si>
  <si>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</si>
  <si>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</si>
  <si>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</si>
  <si>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</si>
  <si>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</si>
  <si>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</si>
  <si>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</si>
  <si>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</si>
  <si>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</si>
  <si>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</si>
  <si>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</si>
  <si>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</si>
  <si>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</si>
  <si>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</si>
  <si>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</si>
  <si>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</si>
  <si>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</si>
  <si>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</si>
  <si>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</si>
  <si>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</si>
  <si>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</si>
  <si>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</si>
  <si>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</si>
  <si>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</si>
  <si>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</si>
  <si>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</si>
  <si>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</si>
  <si>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</si>
  <si>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</si>
  <si>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</si>
  <si>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</si>
  <si>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</si>
  <si>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</si>
  <si>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</si>
  <si>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</si>
  <si>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</si>
  <si>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</si>
  <si>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</si>
  <si>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</si>
  <si>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</si>
  <si>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</si>
  <si>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</si>
  <si>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</si>
  <si>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</si>
  <si>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</si>
  <si>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</si>
  <si>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</si>
  <si>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</si>
  <si>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</si>
  <si>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</si>
  <si>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</si>
  <si>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</si>
  <si>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</si>
  <si>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</si>
  <si>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</si>
  <si>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</si>
  <si>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</si>
  <si>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</si>
  <si>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</si>
  <si>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</si>
  <si>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</si>
  <si>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</si>
  <si>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</si>
  <si>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</si>
  <si>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</si>
  <si>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</si>
  <si>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</si>
  <si>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</si>
  <si>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</si>
  <si>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</si>
  <si>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</si>
  <si>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</si>
  <si>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</si>
  <si>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</si>
  <si>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</si>
  <si>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</si>
  <si>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</si>
  <si>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</si>
  <si>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</si>
  <si>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</si>
  <si>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</si>
  <si>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</si>
  <si>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</si>
  <si>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</si>
  <si>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</si>
  <si>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</si>
  <si>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</si>
  <si>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</si>
  <si>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</si>
  <si>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</si>
  <si>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</si>
  <si>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</si>
  <si>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</si>
  <si>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</si>
  <si>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</si>
  <si>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</si>
  <si>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</si>
  <si>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</si>
  <si>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</si>
  <si>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</si>
  <si>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</si>
  <si>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</si>
  <si>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</si>
  <si>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</si>
  <si>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</si>
  <si>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</si>
  <si>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</si>
  <si>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</si>
  <si>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</si>
  <si>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</si>
  <si>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</si>
  <si>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</si>
  <si>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</si>
  <si>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</si>
  <si>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</si>
  <si>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</si>
  <si>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</si>
  <si>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</si>
  <si>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</si>
  <si>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</si>
  <si>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</si>
  <si>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</si>
  <si>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</si>
  <si>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</si>
  <si>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</si>
  <si>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</si>
  <si>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</si>
  <si>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</si>
  <si>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</si>
  <si>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</si>
  <si>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</si>
  <si>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</si>
  <si>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</si>
  <si>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</si>
  <si>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</si>
  <si>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</si>
  <si>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</si>
  <si>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</si>
  <si>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</si>
  <si>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</si>
  <si>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</si>
  <si>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</si>
  <si>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</si>
  <si>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</si>
  <si>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</si>
  <si>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</si>
  <si>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</si>
  <si>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</si>
  <si>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</si>
  <si>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</si>
  <si>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</si>
  <si>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</si>
  <si>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</si>
  <si>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</si>
  <si>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</si>
  <si>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</si>
  <si>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</si>
  <si>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</si>
  <si>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</si>
  <si>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</si>
  <si>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</si>
  <si>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</si>
  <si>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</si>
  <si>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</si>
  <si>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</si>
  <si>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</si>
  <si>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</si>
  <si>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</si>
  <si>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</si>
  <si>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</si>
  <si>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</si>
  <si>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</si>
  <si>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</si>
  <si>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</si>
  <si>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</si>
  <si>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</si>
  <si>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</si>
  <si>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</si>
  <si>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</si>
  <si>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</si>
  <si>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</si>
  <si>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</si>
  <si>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</si>
  <si>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</si>
  <si>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</si>
  <si>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</si>
  <si>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</si>
  <si>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</si>
  <si>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</si>
  <si>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</si>
  <si>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</si>
  <si>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</si>
  <si>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</si>
  <si>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</si>
  <si>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</si>
  <si>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</si>
  <si>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</si>
  <si>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</si>
  <si>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</si>
  <si>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</si>
  <si>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</si>
  <si>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</si>
  <si>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</si>
  <si>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</si>
  <si>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</si>
  <si>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</si>
  <si>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</si>
  <si>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</si>
  <si>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</si>
  <si>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</si>
  <si>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</si>
  <si>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</si>
  <si>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</si>
  <si>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</si>
  <si>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</si>
  <si>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</si>
  <si>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</si>
  <si>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</si>
  <si>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</si>
  <si>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</si>
  <si>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</si>
  <si>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</si>
  <si>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</si>
  <si>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</si>
  <si>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</si>
  <si>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</si>
  <si>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</si>
  <si>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</si>
  <si>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</si>
  <si>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</si>
  <si>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</si>
  <si>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</si>
  <si>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</si>
  <si>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</si>
  <si>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</si>
  <si>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</si>
  <si>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</si>
  <si>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</si>
  <si>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</si>
  <si>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</si>
  <si>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</si>
  <si>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</si>
  <si>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</si>
  <si>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</si>
  <si>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</si>
  <si>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</si>
  <si>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</si>
  <si>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</si>
  <si>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</si>
  <si>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</si>
  <si>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</si>
  <si>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</si>
  <si>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</si>
  <si>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</si>
  <si>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</si>
  <si>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</si>
  <si>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</si>
  <si>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</si>
  <si>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</si>
  <si>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</si>
  <si>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</si>
  <si>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</si>
  <si>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</si>
  <si>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</si>
  <si>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</si>
  <si>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</si>
  <si>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</si>
  <si>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</si>
  <si>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</si>
  <si>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</si>
  <si>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</si>
  <si>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</si>
  <si>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</si>
  <si>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</si>
  <si>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</si>
  <si>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</si>
  <si>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</si>
  <si>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</si>
  <si>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</si>
  <si>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</si>
  <si>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</si>
  <si>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</si>
  <si>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</si>
  <si>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</si>
  <si>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</si>
  <si>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</si>
  <si>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</si>
  <si>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</si>
  <si>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</si>
  <si>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</si>
  <si>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</si>
  <si>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</si>
  <si>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</si>
  <si>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</si>
  <si>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</si>
  <si>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</si>
  <si>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</si>
  <si>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</si>
  <si>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</si>
  <si>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</si>
  <si>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</si>
  <si>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</si>
  <si>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</si>
  <si>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</si>
  <si>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</si>
  <si>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</si>
  <si>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</si>
  <si>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</si>
  <si>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</si>
  <si>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</si>
  <si>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</si>
  <si>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</si>
  <si>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</si>
  <si>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</si>
  <si>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</si>
  <si>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</si>
  <si>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</si>
  <si>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</si>
  <si>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</si>
  <si>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</si>
  <si>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</si>
  <si>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</si>
  <si>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</si>
  <si>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</si>
  <si>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</si>
  <si>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</si>
  <si>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</si>
  <si>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</si>
  <si>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</si>
  <si>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</si>
  <si>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</si>
  <si>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</si>
  <si>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</si>
  <si>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</si>
  <si>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</si>
  <si>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</si>
  <si>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</si>
  <si>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</si>
  <si>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</si>
  <si>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</si>
  <si>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</si>
  <si>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</si>
  <si>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</si>
  <si>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</si>
  <si>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</si>
  <si>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</si>
  <si>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</si>
  <si>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</si>
  <si>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</si>
  <si>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</si>
  <si>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</si>
  <si>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</si>
  <si>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</si>
  <si>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</si>
  <si>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</si>
  <si>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</si>
  <si>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</si>
  <si>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</si>
  <si>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</si>
  <si>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</si>
  <si>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</si>
  <si>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</si>
  <si>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</si>
  <si>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</si>
  <si>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</si>
  <si>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</si>
  <si>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</si>
  <si>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</si>
  <si>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</si>
  <si>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</si>
  <si>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</si>
  <si>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</si>
  <si>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</si>
  <si>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</si>
  <si>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</si>
  <si>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</si>
  <si>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</si>
  <si>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</si>
  <si>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</si>
  <si>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</si>
  <si>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</si>
  <si>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</si>
  <si>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</si>
  <si>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</si>
  <si>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</si>
  <si>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</si>
  <si>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</si>
  <si>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</si>
  <si>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</si>
  <si>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</si>
  <si>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</si>
  <si>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</si>
  <si>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</si>
  <si>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</si>
  <si>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</si>
  <si>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</si>
  <si>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</si>
  <si>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</si>
  <si>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</si>
  <si>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</si>
  <si>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</si>
  <si>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</si>
  <si>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</si>
  <si>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</si>
  <si>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</si>
  <si>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</si>
  <si>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</si>
  <si>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</si>
  <si>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</si>
  <si>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</si>
  <si>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</si>
  <si>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</si>
  <si>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</si>
  <si>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</si>
  <si>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</si>
  <si>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</si>
  <si>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</si>
  <si>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</si>
  <si>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</si>
  <si>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</si>
  <si>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</si>
  <si>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</si>
  <si>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</si>
  <si>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</si>
  <si>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</si>
  <si>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</si>
  <si>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</si>
  <si>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</si>
  <si>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</si>
  <si>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</si>
  <si>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</si>
  <si>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</si>
  <si>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</si>
  <si>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</si>
  <si>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</si>
  <si>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</si>
  <si>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</si>
  <si>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</si>
  <si>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</si>
  <si>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</si>
  <si>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</si>
  <si>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</si>
  <si>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</si>
  <si>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</si>
  <si>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</si>
  <si>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</si>
  <si>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</si>
  <si>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</si>
  <si>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</si>
  <si>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</si>
  <si>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</si>
  <si>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</si>
  <si>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</si>
  <si>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</si>
  <si>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</si>
  <si>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</si>
  <si>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</si>
  <si>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</si>
  <si>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</si>
  <si>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</si>
  <si>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</si>
  <si>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</si>
  <si>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</si>
  <si>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</si>
  <si>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</si>
  <si>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</si>
  <si>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</si>
  <si>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</si>
  <si>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</si>
  <si>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</si>
  <si>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</si>
  <si>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</si>
  <si>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</si>
  <si>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</si>
  <si>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</si>
  <si>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</si>
  <si>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</si>
  <si>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</si>
  <si>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</si>
  <si>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</si>
  <si>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</si>
  <si>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</si>
  <si>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</si>
  <si>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</si>
  <si>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</si>
  <si>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</si>
  <si>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</si>
  <si>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</si>
  <si>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</si>
  <si>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</si>
  <si>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</si>
  <si>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</si>
  <si>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</si>
  <si>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</si>
  <si>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</si>
  <si>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</si>
  <si>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</si>
  <si>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</si>
  <si>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</si>
  <si>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</si>
  <si>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</si>
  <si>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</si>
  <si>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</si>
  <si>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</si>
  <si>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</si>
  <si>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</si>
  <si>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</si>
  <si>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</si>
  <si>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</si>
  <si>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</si>
  <si>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</si>
  <si>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</si>
  <si>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</si>
  <si>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</si>
  <si>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</si>
  <si>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</si>
  <si>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</si>
  <si>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</si>
  <si>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</si>
  <si>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</si>
  <si>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</si>
  <si>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</si>
  <si>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</si>
  <si>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</si>
  <si>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</si>
  <si>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</si>
  <si>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</si>
  <si>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</si>
  <si>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</si>
  <si>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</si>
  <si>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</si>
  <si>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</si>
  <si>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</si>
  <si>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</si>
  <si>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</si>
  <si>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</si>
  <si>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</si>
  <si>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</si>
  <si>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</si>
  <si>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</si>
  <si>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</si>
  <si>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</si>
  <si>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</si>
  <si>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</si>
  <si>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</si>
  <si>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</si>
  <si>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</si>
  <si>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</si>
  <si>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</si>
  <si>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</si>
  <si>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</si>
  <si>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</si>
  <si>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</si>
  <si>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</si>
  <si>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</si>
  <si>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</si>
  <si>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</si>
  <si>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</si>
  <si>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</si>
  <si>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</si>
  <si>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</si>
  <si>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</si>
  <si>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</si>
  <si>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</si>
  <si>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</si>
  <si>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</si>
  <si>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</si>
  <si>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</si>
  <si>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</si>
  <si>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</si>
  <si>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</si>
  <si>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</si>
  <si>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</si>
  <si>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</si>
  <si>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</si>
  <si>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</si>
  <si>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</si>
  <si>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</si>
  <si>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</si>
  <si>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</si>
  <si>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</si>
  <si>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</si>
  <si>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</si>
  <si>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</si>
  <si>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</si>
  <si>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</si>
  <si>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</si>
  <si>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</si>
  <si>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</si>
  <si>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</si>
  <si>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</si>
  <si>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</si>
  <si>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</si>
  <si>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</si>
  <si>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</si>
  <si>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</si>
  <si>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</si>
  <si>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</si>
  <si>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</si>
  <si>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</si>
  <si>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</si>
  <si>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</si>
  <si>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</si>
  <si>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</si>
  <si>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</si>
  <si>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</si>
  <si>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</si>
  <si>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</si>
  <si>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</si>
  <si>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</si>
  <si>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</si>
  <si>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</si>
  <si>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</si>
  <si>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</si>
  <si>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</si>
  <si>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</si>
  <si>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</si>
  <si>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</si>
  <si>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</si>
  <si>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</si>
  <si>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</si>
  <si>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</si>
  <si>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</si>
  <si>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</si>
  <si>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</si>
  <si>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</si>
  <si>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</si>
  <si>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</si>
  <si>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</si>
  <si>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</si>
  <si>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</si>
  <si>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</si>
  <si>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</si>
  <si>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</si>
  <si>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</si>
  <si>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</si>
  <si>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</si>
  <si>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</si>
  <si>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</si>
  <si>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</si>
  <si>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</si>
  <si>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</si>
  <si>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</si>
  <si>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</si>
  <si>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</si>
  <si>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</si>
  <si>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</si>
  <si>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</si>
  <si>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</si>
  <si>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</si>
  <si>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</si>
  <si>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</si>
  <si>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</si>
  <si>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</si>
  <si>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</si>
  <si>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</si>
  <si>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</si>
  <si>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</si>
  <si>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</si>
  <si>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</si>
  <si>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</si>
  <si>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</si>
  <si>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</si>
  <si>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</si>
  <si>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</si>
  <si>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</si>
  <si>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</si>
  <si>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</si>
  <si>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</si>
  <si>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</si>
  <si>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</si>
  <si>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</si>
  <si>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</si>
  <si>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</si>
  <si>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</si>
  <si>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</si>
  <si>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</si>
  <si>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</si>
  <si>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</si>
  <si>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</si>
  <si>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</si>
  <si>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</si>
  <si>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</si>
  <si>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</si>
  <si>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</si>
  <si>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</si>
  <si>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</si>
  <si>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</si>
  <si>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</si>
  <si>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</si>
  <si>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</si>
  <si>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</si>
  <si>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</si>
  <si>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</si>
  <si>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</si>
  <si>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</si>
  <si>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</si>
  <si>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</si>
  <si>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</si>
  <si>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</si>
  <si>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</si>
  <si>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</si>
  <si>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</si>
  <si>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</si>
  <si>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</si>
  <si>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</si>
  <si>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</si>
  <si>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</si>
  <si>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</si>
  <si>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</si>
  <si>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</si>
  <si>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</si>
  <si>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</si>
  <si>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</si>
  <si>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</si>
  <si>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</si>
  <si>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</si>
  <si>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</si>
  <si>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</si>
  <si>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</si>
  <si>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</si>
  <si>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</si>
  <si>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</si>
  <si>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</si>
  <si>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</si>
  <si>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</si>
  <si>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</si>
  <si>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</si>
  <si>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</si>
  <si>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</si>
  <si>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</si>
  <si>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</si>
  <si>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</si>
  <si>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</si>
  <si>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</si>
  <si>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</si>
  <si>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</si>
  <si>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</si>
  <si>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</si>
  <si>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</si>
  <si>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</si>
  <si>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</si>
  <si>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</si>
  <si>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</si>
  <si>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</si>
  <si>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</si>
  <si>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</si>
  <si>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</si>
  <si>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</si>
  <si>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</si>
  <si>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</si>
  <si>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</si>
  <si>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</si>
  <si>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</si>
  <si>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</si>
  <si>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</si>
  <si>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</si>
  <si>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</si>
  <si>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</si>
  <si>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</si>
  <si>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</si>
  <si>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</si>
  <si>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</si>
  <si>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</si>
  <si>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</si>
  <si>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</si>
  <si>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</si>
  <si>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</si>
  <si>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</si>
  <si>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</si>
  <si>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</si>
  <si>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</si>
  <si>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</si>
  <si>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</si>
  <si>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</si>
  <si>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</si>
  <si>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</si>
  <si>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</si>
  <si>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</si>
  <si>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</si>
  <si>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</si>
  <si>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</si>
  <si>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</si>
  <si>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</si>
  <si>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</si>
  <si>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</si>
  <si>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</si>
  <si>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</si>
  <si>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</si>
  <si>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</si>
  <si>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</si>
  <si>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</si>
  <si>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</si>
  <si>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</si>
  <si>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</si>
  <si>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</si>
  <si>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</si>
  <si>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</si>
  <si>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</si>
  <si>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</si>
  <si>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</si>
  <si>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</si>
  <si>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</si>
  <si>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</si>
  <si>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</si>
  <si>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</si>
  <si>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</si>
  <si>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</si>
  <si>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</si>
  <si>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</si>
  <si>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</si>
  <si>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</si>
  <si>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</si>
  <si>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</si>
  <si>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</si>
  <si>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</si>
  <si>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</si>
  <si>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</si>
  <si>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</si>
  <si>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</si>
  <si>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</si>
  <si>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</si>
  <si>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</si>
  <si>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</si>
  <si>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</si>
  <si>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</si>
  <si>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</si>
  <si>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</si>
  <si>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</si>
  <si>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</si>
  <si>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</si>
  <si>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</si>
  <si>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</si>
  <si>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</si>
  <si>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</si>
  <si>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</si>
  <si>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</si>
  <si>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</si>
  <si>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</si>
  <si>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</si>
  <si>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</si>
  <si>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</si>
  <si>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</si>
  <si>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</si>
  <si>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</si>
  <si>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</si>
  <si>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</si>
  <si>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</si>
  <si>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</si>
  <si>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</si>
  <si>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</si>
  <si>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</si>
  <si>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</si>
  <si>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</si>
  <si>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</si>
  <si>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</si>
  <si>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</si>
  <si>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</si>
  <si>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</si>
  <si>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</si>
  <si>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</si>
  <si>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</si>
  <si>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</si>
  <si>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</si>
  <si>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</si>
  <si>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</si>
  <si>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</si>
  <si>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</si>
  <si>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</si>
  <si>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</si>
  <si>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</si>
  <si>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</si>
  <si>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</si>
  <si>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</si>
  <si>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</si>
  <si>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</si>
  <si>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</si>
  <si>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</si>
  <si>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</si>
  <si>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</si>
  <si>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</si>
  <si>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</si>
  <si>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</si>
  <si>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</si>
  <si>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</si>
  <si>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</si>
  <si>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</si>
  <si>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</si>
  <si>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</si>
  <si>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</si>
  <si>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</si>
  <si>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</si>
  <si>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</si>
  <si>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</si>
  <si>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</si>
  <si>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</si>
  <si>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</si>
  <si>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</si>
  <si>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</si>
  <si>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</si>
  <si>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</si>
  <si>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</si>
  <si>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</si>
  <si>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</si>
  <si>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</si>
  <si>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</si>
  <si>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</si>
  <si>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</si>
  <si>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</si>
  <si>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</si>
  <si>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</si>
  <si>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</si>
  <si>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</si>
  <si>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</si>
  <si>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</si>
  <si>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</si>
  <si>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</si>
  <si>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</si>
  <si>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</si>
  <si>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</si>
  <si>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</si>
  <si>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</si>
  <si>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</si>
  <si>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</si>
  <si>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</si>
  <si>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</si>
  <si>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</si>
  <si>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</si>
  <si>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</si>
  <si>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</si>
  <si>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</si>
  <si>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</si>
  <si>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</si>
  <si>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</si>
  <si>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</si>
  <si>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</si>
  <si>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</si>
  <si>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</si>
  <si>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</si>
  <si>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</si>
  <si>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</si>
  <si>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</si>
  <si>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</si>
  <si>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</si>
  <si>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</si>
  <si>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</si>
  <si>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</si>
  <si>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</si>
  <si>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</si>
  <si>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</si>
  <si>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</si>
  <si>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</si>
  <si>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</si>
  <si>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</si>
  <si>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</si>
  <si>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</si>
  <si>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</si>
  <si>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</si>
  <si>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</si>
  <si>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</si>
  <si>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</si>
  <si>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</si>
  <si>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</si>
  <si>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</si>
  <si>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</si>
  <si>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</si>
  <si>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</si>
  <si>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</si>
  <si>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</si>
  <si>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</si>
  <si>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</si>
  <si>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</si>
  <si>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</si>
  <si>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</si>
  <si>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</si>
  <si>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</si>
  <si>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</si>
  <si>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</si>
  <si>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</si>
  <si>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</si>
  <si>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</si>
  <si>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</si>
  <si>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</si>
  <si>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</si>
  <si>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</si>
  <si>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</si>
  <si>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</si>
  <si>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</si>
  <si>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</si>
  <si>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</si>
  <si>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</si>
  <si>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</si>
  <si>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</si>
  <si>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</si>
  <si>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</si>
  <si>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</si>
  <si>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</si>
  <si>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</si>
  <si>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</si>
  <si>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</si>
  <si>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</si>
  <si>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</si>
  <si>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</si>
  <si>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</si>
  <si>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</si>
  <si>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</si>
  <si>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</si>
  <si>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</si>
  <si>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</si>
  <si>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</si>
  <si>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</si>
  <si>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</si>
  <si>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</si>
  <si>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</si>
  <si>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</si>
  <si>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</si>
  <si>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</si>
  <si>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</si>
  <si>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</si>
  <si>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</si>
  <si>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</si>
  <si>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</si>
  <si>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</si>
  <si>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</si>
  <si>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</si>
  <si>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</si>
  <si>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</si>
  <si>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</si>
  <si>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</si>
  <si>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</si>
  <si>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</si>
  <si>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</si>
  <si>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</si>
  <si>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</si>
  <si>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</si>
  <si>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</si>
  <si>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</si>
  <si>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</si>
  <si>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</si>
  <si>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</si>
  <si>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</si>
  <si>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</si>
  <si>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</si>
  <si>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</si>
  <si>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</si>
  <si>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</si>
  <si>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</si>
  <si>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</si>
  <si>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</si>
  <si>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</si>
  <si>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</si>
  <si>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</si>
  <si>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</si>
  <si>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</si>
  <si>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</si>
  <si>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</si>
  <si>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</si>
  <si>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</si>
  <si>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</si>
  <si>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</si>
  <si>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</si>
  <si>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</si>
  <si>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</si>
  <si>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</si>
  <si>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</si>
  <si>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</si>
  <si>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</si>
  <si>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</si>
  <si>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</si>
  <si>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</si>
  <si>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</si>
  <si>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</si>
  <si>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</si>
  <si>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</si>
  <si>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</si>
  <si>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</si>
  <si>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</si>
  <si>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</si>
  <si>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</si>
  <si>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</si>
  <si>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</si>
  <si>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</si>
  <si>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</si>
  <si>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</si>
  <si>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</si>
  <si>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</si>
  <si>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</si>
  <si>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</si>
  <si>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</si>
  <si>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</si>
  <si>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</si>
  <si>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</si>
  <si>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</si>
  <si>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</si>
  <si>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</si>
  <si>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</si>
  <si>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</si>
  <si>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</si>
  <si>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</si>
  <si>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</si>
  <si>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</si>
  <si>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</si>
  <si>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</si>
  <si>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</si>
  <si>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</si>
  <si>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</si>
  <si>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</si>
  <si>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</si>
  <si>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</si>
  <si>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</si>
  <si>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</si>
  <si>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</si>
  <si>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</si>
  <si>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</si>
  <si>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</si>
  <si>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</si>
  <si>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</si>
  <si>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</si>
  <si>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</si>
  <si>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</si>
  <si>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</si>
  <si>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</si>
  <si>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</si>
  <si>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</si>
  <si>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</si>
  <si>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</si>
  <si>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</si>
  <si>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</si>
  <si>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</si>
  <si>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</si>
  <si>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</si>
  <si>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</si>
  <si>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</si>
  <si>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</si>
  <si>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</si>
  <si>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</si>
  <si>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</si>
  <si>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</si>
  <si>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</si>
  <si>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</si>
  <si>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</si>
  <si>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</si>
  <si>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</si>
  <si>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</si>
  <si>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</si>
  <si>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</si>
  <si>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</si>
  <si>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</si>
  <si>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</si>
  <si>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</si>
  <si>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</si>
  <si>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</si>
  <si>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</si>
  <si>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</si>
  <si>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</si>
  <si>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</si>
  <si>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</si>
  <si>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</si>
  <si>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</si>
  <si>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</si>
  <si>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</si>
  <si>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</si>
  <si>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</si>
  <si>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</si>
  <si>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</si>
  <si>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</si>
  <si>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</si>
  <si>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</si>
  <si>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</si>
  <si>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</si>
  <si>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</si>
  <si>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</si>
  <si>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</si>
  <si>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</si>
  <si>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</si>
  <si>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</si>
  <si>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</si>
  <si>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</si>
  <si>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</si>
  <si>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</si>
  <si>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</si>
  <si>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</si>
  <si>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</si>
  <si>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</si>
  <si>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</si>
  <si>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</si>
  <si>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</si>
  <si>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</si>
  <si>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</si>
  <si>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</si>
  <si>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</si>
  <si>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</si>
  <si>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</si>
  <si>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</si>
  <si>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</si>
  <si>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</si>
  <si>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</si>
  <si>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</si>
  <si>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</si>
  <si>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</si>
  <si>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</si>
  <si>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</si>
  <si>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</si>
  <si>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</si>
  <si>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</si>
  <si>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</si>
  <si>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</si>
  <si>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</si>
  <si>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</si>
  <si>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</si>
  <si>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</si>
  <si>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</si>
  <si>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</si>
  <si>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</si>
  <si>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</si>
  <si>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</si>
  <si>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</si>
  <si>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</si>
  <si>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</si>
  <si>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</si>
  <si>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</si>
  <si>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</si>
  <si>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</si>
  <si>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</si>
  <si>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</si>
  <si>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</si>
  <si>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</si>
  <si>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</si>
  <si>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</si>
  <si>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</si>
  <si>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</si>
  <si>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</si>
  <si>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</si>
  <si>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</si>
  <si>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</si>
  <si>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</si>
  <si>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</si>
  <si>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</si>
  <si>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</si>
  <si>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</si>
  <si>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</si>
  <si>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</si>
  <si>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</si>
  <si>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</si>
  <si>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</si>
  <si>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</si>
  <si>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</si>
  <si>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</si>
  <si>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</si>
  <si>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</si>
  <si>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</si>
  <si>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</si>
  <si>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</si>
  <si>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</si>
  <si>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</si>
  <si>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</si>
  <si>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</si>
  <si>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</si>
  <si>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</si>
  <si>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</si>
  <si>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</si>
  <si>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</si>
  <si>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</si>
  <si>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</si>
  <si>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</si>
  <si>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</si>
  <si>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</si>
  <si>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</si>
  <si>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</si>
  <si>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</si>
  <si>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</si>
  <si>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</si>
  <si>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</si>
  <si>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</si>
  <si>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</si>
  <si>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</si>
  <si>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</si>
  <si>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</si>
  <si>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</si>
  <si>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</si>
  <si>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</si>
  <si>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</si>
  <si>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</si>
  <si>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</si>
  <si>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</si>
  <si>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</si>
  <si>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</si>
  <si>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</si>
  <si>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</si>
  <si>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</si>
  <si>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</si>
  <si>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</si>
  <si>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</si>
  <si>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</si>
  <si>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</si>
  <si>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</si>
  <si>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</si>
  <si>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</si>
  <si>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</si>
  <si>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</si>
  <si>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</si>
  <si>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</si>
  <si>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</si>
  <si>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</si>
  <si>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</si>
  <si>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</si>
  <si>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</si>
  <si>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</si>
  <si>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</si>
  <si>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</si>
  <si>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</si>
  <si>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</si>
  <si>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</si>
  <si>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</si>
  <si>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</si>
  <si>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</si>
  <si>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</si>
  <si>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</si>
  <si>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</si>
  <si>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</si>
  <si>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</si>
  <si>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</si>
  <si>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</si>
  <si>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</si>
  <si>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</si>
  <si>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</si>
  <si>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</si>
  <si>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</si>
  <si>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</si>
  <si>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</si>
  <si>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</si>
  <si>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</si>
  <si>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</si>
  <si>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</si>
  <si>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</si>
  <si>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</si>
  <si>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</si>
  <si>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</si>
  <si>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</si>
  <si>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</si>
  <si>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</si>
  <si>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</si>
  <si>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</si>
  <si>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</si>
  <si>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</si>
  <si>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</si>
  <si>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</si>
  <si>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</si>
  <si>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</si>
  <si>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</si>
  <si>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</si>
  <si>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</si>
  <si>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</si>
  <si>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</si>
  <si>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</si>
  <si>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</si>
  <si>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</si>
  <si>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</si>
  <si>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</si>
  <si>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</si>
  <si>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</si>
  <si>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</si>
  <si>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</si>
  <si>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</si>
  <si>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</si>
  <si>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</si>
  <si>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</si>
  <si>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</si>
  <si>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</si>
  <si>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</si>
  <si>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</si>
  <si>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</si>
  <si>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</si>
  <si>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</si>
  <si>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</si>
  <si>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</si>
  <si>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</si>
  <si>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</si>
  <si>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</si>
  <si>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</si>
  <si>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</si>
  <si>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</si>
  <si>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</si>
  <si>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</si>
  <si>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</si>
  <si>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</si>
  <si>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</si>
  <si>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</si>
  <si>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</si>
  <si>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</si>
  <si>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</si>
  <si>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</si>
  <si>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</si>
  <si>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</si>
  <si>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</si>
  <si>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</si>
  <si>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</si>
  <si>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</si>
  <si>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</si>
  <si>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</si>
  <si>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</si>
  <si>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</si>
  <si>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</si>
  <si>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</si>
  <si>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</si>
  <si>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</si>
  <si>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</si>
  <si>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</si>
  <si>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</si>
  <si>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</si>
  <si>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</si>
  <si>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</si>
  <si>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</si>
  <si>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</si>
  <si>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</si>
  <si>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</si>
  <si>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</si>
  <si>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</si>
  <si>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</si>
  <si>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</si>
  <si>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</si>
  <si>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</si>
  <si>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</si>
  <si>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</si>
  <si>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</si>
  <si>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</si>
  <si>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</si>
  <si>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</si>
  <si>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</si>
  <si>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</si>
  <si>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</si>
  <si>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</si>
  <si>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</si>
  <si>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</si>
  <si>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</si>
  <si>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</si>
  <si>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</si>
  <si>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</si>
  <si>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</si>
  <si>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</si>
  <si>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</si>
  <si>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</si>
  <si>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</si>
  <si>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</si>
  <si>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</si>
  <si>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</si>
  <si>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</si>
  <si>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</si>
  <si>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</si>
  <si>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</si>
  <si>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</si>
  <si>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</si>
  <si>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</si>
  <si>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</si>
  <si>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</si>
  <si>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</si>
  <si>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</si>
  <si>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</si>
  <si>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</si>
  <si>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</si>
  <si>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</si>
  <si>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</si>
  <si>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</si>
  <si>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</si>
  <si>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</si>
  <si>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</si>
  <si>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</si>
  <si>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</si>
  <si>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</si>
  <si>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</si>
  <si>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</si>
  <si>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</si>
  <si>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</si>
  <si>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</si>
  <si>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</si>
  <si>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</si>
  <si>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</si>
  <si>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</si>
  <si>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</si>
  <si>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</si>
  <si>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</si>
  <si>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</si>
  <si>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</si>
  <si>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</si>
  <si>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</si>
  <si>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</si>
  <si>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</si>
  <si>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</si>
  <si>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</si>
  <si>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</si>
  <si>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</si>
  <si>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</si>
  <si>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</si>
  <si>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</si>
  <si>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</si>
  <si>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</si>
  <si>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</si>
  <si>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</si>
  <si>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</si>
  <si>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</si>
  <si>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</si>
  <si>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</si>
  <si>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</si>
  <si>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</si>
  <si>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</si>
  <si>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</si>
  <si>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</si>
  <si>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</si>
  <si>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</si>
  <si>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</si>
  <si>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</si>
  <si>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</si>
  <si>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</si>
  <si>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</si>
  <si>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</si>
  <si>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</si>
  <si>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</si>
  <si>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</si>
  <si>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</si>
  <si>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</si>
  <si>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</si>
  <si>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</si>
  <si>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</si>
  <si>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</si>
  <si>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</si>
  <si>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</si>
  <si>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</si>
  <si>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</si>
  <si>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</si>
  <si>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</si>
  <si>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</si>
  <si>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</si>
  <si>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</si>
  <si>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</si>
  <si>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</si>
  <si>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</si>
  <si>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</si>
  <si>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</si>
  <si>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</si>
  <si>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</si>
  <si>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</si>
  <si>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</si>
  <si>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</si>
  <si>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</si>
  <si>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</si>
  <si>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</si>
  <si>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</si>
  <si>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</si>
  <si>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</si>
  <si>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</si>
  <si>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</si>
  <si>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</si>
  <si>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</si>
  <si>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</si>
  <si>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</si>
  <si>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</si>
  <si>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</si>
  <si>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</si>
  <si>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</si>
  <si>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</si>
  <si>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</si>
  <si>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</si>
  <si>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</si>
  <si>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</si>
  <si>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</si>
  <si>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</si>
  <si>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</si>
  <si>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</si>
  <si>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</si>
  <si>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</si>
  <si>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</si>
  <si>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</si>
  <si>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</si>
  <si>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</si>
  <si>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</si>
  <si>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</si>
  <si>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</si>
  <si>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</si>
  <si>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</si>
  <si>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</si>
  <si>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</si>
  <si>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</si>
  <si>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</si>
  <si>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</si>
  <si>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</si>
  <si>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</si>
  <si>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</si>
  <si>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</si>
  <si>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</si>
  <si>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</si>
  <si>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</si>
  <si>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</si>
  <si>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</si>
  <si>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</si>
  <si>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</si>
  <si>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</si>
  <si>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</si>
  <si>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</si>
  <si>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</si>
  <si>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</si>
  <si>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</si>
  <si>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</si>
  <si>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</si>
  <si>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</si>
  <si>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</si>
  <si>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</si>
  <si>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</si>
  <si>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</si>
  <si>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</si>
  <si>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</si>
  <si>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</si>
  <si>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</si>
  <si>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</si>
  <si>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</si>
  <si>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</si>
  <si>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</si>
  <si>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</si>
  <si>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</si>
  <si>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</si>
  <si>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</si>
  <si>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</si>
  <si>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</si>
  <si>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</si>
  <si>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</si>
  <si>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</si>
  <si>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</si>
  <si>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</si>
  <si>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</si>
  <si>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</si>
  <si>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</si>
  <si>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</si>
  <si>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</si>
  <si>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</si>
  <si>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</si>
  <si>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</si>
  <si>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</si>
  <si>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</si>
  <si>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</si>
  <si>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</si>
  <si>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</si>
  <si>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</si>
  <si>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</si>
  <si>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</si>
  <si>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</si>
  <si>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</si>
  <si>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</si>
  <si>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</si>
  <si>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</si>
  <si>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</si>
  <si>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</si>
  <si>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</si>
  <si>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</si>
  <si>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</si>
  <si>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</si>
  <si>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</si>
  <si>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</si>
  <si>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</si>
  <si>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</si>
  <si>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</si>
  <si>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</si>
  <si>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</si>
  <si>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</si>
  <si>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</si>
  <si>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</si>
  <si>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</si>
  <si>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</si>
  <si>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</si>
  <si>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</si>
  <si>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</si>
  <si>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</si>
  <si>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</si>
  <si>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</si>
  <si>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</si>
  <si>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</si>
  <si>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</si>
  <si>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</si>
  <si>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</si>
  <si>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</si>
  <si>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</si>
  <si>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</si>
  <si>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</si>
  <si>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</si>
  <si>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</si>
  <si>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</si>
  <si>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</si>
  <si>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</si>
  <si>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</si>
  <si>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</si>
  <si>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</si>
  <si>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</si>
  <si>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</si>
  <si>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</si>
  <si>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</si>
  <si>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</si>
  <si>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</si>
  <si>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</si>
  <si>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</si>
  <si>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</si>
  <si>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</si>
  <si>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</si>
  <si>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</si>
  <si>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</si>
  <si>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</si>
  <si>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</si>
  <si>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</si>
  <si>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</si>
  <si>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</si>
  <si>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</si>
  <si>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</si>
  <si>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</si>
  <si>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</si>
  <si>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</si>
  <si>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</si>
  <si>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</si>
  <si>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</si>
  <si>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</si>
  <si>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</si>
  <si>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</si>
  <si>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</si>
  <si>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</si>
  <si>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</si>
  <si>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</si>
  <si>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</si>
  <si>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</si>
  <si>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</si>
  <si>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</si>
  <si>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</si>
  <si>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</si>
  <si>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</si>
  <si>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</si>
  <si>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</si>
  <si>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</si>
  <si>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</si>
  <si>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</si>
  <si>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</si>
  <si>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</si>
  <si>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</si>
  <si>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</si>
  <si>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</si>
  <si>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</si>
  <si>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</si>
  <si>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</si>
  <si>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</si>
  <si>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</si>
  <si>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</si>
  <si>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</si>
  <si>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</si>
  <si>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</si>
  <si>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</si>
  <si>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</si>
  <si>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</si>
  <si>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</si>
  <si>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</si>
  <si>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</si>
  <si>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</si>
  <si>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</si>
  <si>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</si>
  <si>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</si>
  <si>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</si>
  <si>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</si>
  <si>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</si>
  <si>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</si>
  <si>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</si>
  <si>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</si>
  <si>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</si>
  <si>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</si>
  <si>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</si>
  <si>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</si>
  <si>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</si>
  <si>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</si>
  <si>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</si>
  <si>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</si>
  <si>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</si>
  <si>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</si>
  <si>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</si>
  <si>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</si>
  <si>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</si>
  <si>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</si>
  <si>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</si>
  <si>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</si>
  <si>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</si>
  <si>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</si>
  <si>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</si>
  <si>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</si>
  <si>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</si>
  <si>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</si>
  <si>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</si>
  <si>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</si>
  <si>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</si>
  <si>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</si>
  <si>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</si>
  <si>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</si>
  <si>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</si>
  <si>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</si>
  <si>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</si>
  <si>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</si>
  <si>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</si>
  <si>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</si>
  <si>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</si>
  <si>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</si>
  <si>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</si>
  <si>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</si>
  <si>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</si>
  <si>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</si>
  <si>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</si>
  <si>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</si>
  <si>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</si>
  <si>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</si>
  <si>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</si>
  <si>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</si>
  <si>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</si>
  <si>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</si>
  <si>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</si>
  <si>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</si>
  <si>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</si>
  <si>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</si>
  <si>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</si>
  <si>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</si>
  <si>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</si>
  <si>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</si>
  <si>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</si>
  <si>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</si>
  <si>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</si>
  <si>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</si>
  <si>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</si>
  <si>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</si>
  <si>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</si>
  <si>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</si>
  <si>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</si>
  <si>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</si>
  <si>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</si>
  <si>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</si>
  <si>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</si>
  <si>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</si>
  <si>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</si>
  <si>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</si>
  <si>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</si>
  <si>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</si>
  <si>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</si>
  <si>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</si>
  <si>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</si>
  <si>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</si>
  <si>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</si>
  <si>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</si>
  <si>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</si>
  <si>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</si>
  <si>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</si>
  <si>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</si>
  <si>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</si>
  <si>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</si>
  <si>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</si>
  <si>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</si>
  <si>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</si>
  <si>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</si>
  <si>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</si>
  <si>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</si>
  <si>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</si>
  <si>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</si>
  <si>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</si>
  <si>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</si>
  <si>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</si>
  <si>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</si>
  <si>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</si>
  <si>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</si>
  <si>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</si>
  <si>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</si>
  <si>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</si>
  <si>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</si>
  <si>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</si>
  <si>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</si>
  <si>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</si>
  <si>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</si>
  <si>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</si>
  <si>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</si>
  <si>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</si>
  <si>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</si>
  <si>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</si>
  <si>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</si>
  <si>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</si>
  <si>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</si>
  <si>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</si>
  <si>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</si>
  <si>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</si>
  <si>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</si>
  <si>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</si>
  <si>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</si>
  <si>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</si>
  <si>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</si>
  <si>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</si>
  <si>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</si>
  <si>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</si>
  <si>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</si>
  <si>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</si>
  <si>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</si>
  <si>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</si>
  <si>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</si>
  <si>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</si>
  <si>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</si>
  <si>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</si>
  <si>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</si>
  <si>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</si>
  <si>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</si>
  <si>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</si>
  <si>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</si>
  <si>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</si>
  <si>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</si>
  <si>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</si>
  <si>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</si>
  <si>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</si>
  <si>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</si>
  <si>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</si>
  <si>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</si>
  <si>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</si>
  <si>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</si>
  <si>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</si>
  <si>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</si>
  <si>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</si>
  <si>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</si>
  <si>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</si>
  <si>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</si>
  <si>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</si>
  <si>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</si>
  <si>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</si>
  <si>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</si>
  <si>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</si>
  <si>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</si>
  <si>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</si>
  <si>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</si>
  <si>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</si>
  <si>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</si>
  <si>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</si>
  <si>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</si>
  <si>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</si>
  <si>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</si>
  <si>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</si>
  <si>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</si>
  <si>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</si>
  <si>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</si>
  <si>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</si>
  <si>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</si>
  <si>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</si>
  <si>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</si>
  <si>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</si>
  <si>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</si>
  <si>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</si>
  <si>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</si>
  <si>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</si>
  <si>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</si>
  <si>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</si>
  <si>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</si>
  <si>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</si>
  <si>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</si>
  <si>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</si>
  <si>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</si>
  <si>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</si>
  <si>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</si>
  <si>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</si>
  <si>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</si>
  <si>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</si>
  <si>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</si>
  <si>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</si>
  <si>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</si>
  <si>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</si>
  <si>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</si>
  <si>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</si>
  <si>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</si>
  <si>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</si>
  <si>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</si>
  <si>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</si>
  <si>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</si>
  <si>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</si>
  <si>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</si>
  <si>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</si>
  <si>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</si>
  <si>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</si>
  <si>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</si>
  <si>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</si>
  <si>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</si>
  <si>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</si>
  <si>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</si>
  <si>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</si>
  <si>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</si>
  <si>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</si>
  <si>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</si>
  <si>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</si>
  <si>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</si>
  <si>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</si>
  <si>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</si>
  <si>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</si>
  <si>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</si>
  <si>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</si>
  <si>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</si>
  <si>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</si>
  <si>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</si>
  <si>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</si>
  <si>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</si>
  <si>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</si>
  <si>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</si>
  <si>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</si>
  <si>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</si>
  <si>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</si>
  <si>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</si>
  <si>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</si>
  <si>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</si>
  <si>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</si>
  <si>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</si>
  <si>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</si>
  <si>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</si>
  <si>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</si>
  <si>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</si>
  <si>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</si>
  <si>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</si>
  <si>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</si>
  <si>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</si>
  <si>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</si>
  <si>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</si>
  <si>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</si>
  <si>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</si>
  <si>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</si>
  <si>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</si>
  <si>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</si>
  <si>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</si>
  <si>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</si>
  <si>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</si>
  <si>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</si>
  <si>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</si>
  <si>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</si>
  <si>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</si>
  <si>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</si>
  <si>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</si>
  <si>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</si>
  <si>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</si>
  <si>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</si>
  <si>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</si>
  <si>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</si>
  <si>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</si>
  <si>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</si>
  <si>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</si>
  <si>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</si>
  <si>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</si>
  <si>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</si>
  <si>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</si>
  <si>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</si>
  <si>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</si>
  <si>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</si>
  <si>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</si>
  <si>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</si>
  <si>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</si>
  <si>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</si>
  <si>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</si>
  <si>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</si>
  <si>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</si>
  <si>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</si>
  <si>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</si>
  <si>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</si>
  <si>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</si>
  <si>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</si>
  <si>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</si>
  <si>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</si>
  <si>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</si>
  <si>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</si>
  <si>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</si>
  <si>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</si>
  <si>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</si>
  <si>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</si>
  <si>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</si>
  <si>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</si>
  <si>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</si>
  <si>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</si>
  <si>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</si>
  <si>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</si>
  <si>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</si>
  <si>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</si>
  <si>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</si>
  <si>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</si>
  <si>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</si>
  <si>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</si>
  <si>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</si>
  <si>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</si>
  <si>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</si>
  <si>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</si>
  <si>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</si>
  <si>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</si>
  <si>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</si>
  <si>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</si>
  <si>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</si>
  <si>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</si>
  <si>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</si>
  <si>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</si>
  <si>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</si>
  <si>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</si>
  <si>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</si>
  <si>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</si>
  <si>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</si>
  <si>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</si>
  <si>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</si>
  <si>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</si>
  <si>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</si>
  <si>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</si>
  <si>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</si>
  <si>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</si>
  <si>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</si>
  <si>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</si>
  <si>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</si>
  <si>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</si>
  <si>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</si>
  <si>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</si>
  <si>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</si>
  <si>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</si>
  <si>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</si>
  <si>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</si>
  <si>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</si>
  <si>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</si>
  <si>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</si>
  <si>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</si>
  <si>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</si>
  <si>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</si>
  <si>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</si>
  <si>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</si>
  <si>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</si>
  <si>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</si>
  <si>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</si>
  <si>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</si>
  <si>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</si>
  <si>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</si>
  <si>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</si>
  <si>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</si>
  <si>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</si>
  <si>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</si>
  <si>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</si>
  <si>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</si>
  <si>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</si>
  <si>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</si>
  <si>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</si>
  <si>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</si>
  <si>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</si>
  <si>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</si>
  <si>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</si>
  <si>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</si>
  <si>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</si>
  <si>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</si>
  <si>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</si>
  <si>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</si>
  <si>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</si>
  <si>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</si>
  <si>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</si>
  <si>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</si>
  <si>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</si>
  <si>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</si>
  <si>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</si>
  <si>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</si>
  <si>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</si>
  <si>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</si>
  <si>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</si>
  <si>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</si>
  <si>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</si>
  <si>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</si>
  <si>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</si>
  <si>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</si>
  <si>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</si>
  <si>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</si>
  <si>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</si>
  <si>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</si>
  <si>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</si>
  <si>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</si>
  <si>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</si>
  <si>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</si>
  <si>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</si>
  <si>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</si>
  <si>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</si>
  <si>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</si>
  <si>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</si>
  <si>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</si>
  <si>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</si>
  <si>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</si>
  <si>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</si>
  <si>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</si>
  <si>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</si>
  <si>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</si>
  <si>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</si>
  <si>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</si>
  <si>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</si>
  <si>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</si>
  <si>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</si>
  <si>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</si>
  <si>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</si>
  <si>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</si>
  <si>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</si>
  <si>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</si>
  <si>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</si>
  <si>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</si>
  <si>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</si>
  <si>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</si>
  <si>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</si>
  <si>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</si>
  <si>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</si>
  <si>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</si>
  <si>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</si>
  <si>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</si>
  <si>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</si>
  <si>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</si>
  <si>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</si>
  <si>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</si>
  <si>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</si>
  <si>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</si>
  <si>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</si>
  <si>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</si>
  <si>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</si>
  <si>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</si>
  <si>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</si>
  <si>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</si>
  <si>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</si>
  <si>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</si>
  <si>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</si>
  <si>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</si>
  <si>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</si>
  <si>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</si>
  <si>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</si>
  <si>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</si>
  <si>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</si>
  <si>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</si>
  <si>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</si>
  <si>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</si>
  <si>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</si>
  <si>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</si>
  <si>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</si>
  <si>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</si>
  <si>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</si>
  <si>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</si>
  <si>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</si>
  <si>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</si>
  <si>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</si>
  <si>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</si>
  <si>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</si>
  <si>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</si>
  <si>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</si>
  <si>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</si>
  <si>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</si>
  <si>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</si>
  <si>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</si>
  <si>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</si>
  <si>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</si>
  <si>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</si>
  <si>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</si>
  <si>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</si>
  <si>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</si>
  <si>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</si>
  <si>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</si>
  <si>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</si>
  <si>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</si>
  <si>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</si>
  <si>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</si>
  <si>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</si>
  <si>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</si>
  <si>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</si>
  <si>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</si>
  <si>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</si>
  <si>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</si>
  <si>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</si>
  <si>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</si>
  <si>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</si>
  <si>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</si>
  <si>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</si>
  <si>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</si>
  <si>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</si>
  <si>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</si>
  <si>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</si>
  <si>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</si>
  <si>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</si>
  <si>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</si>
  <si>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</si>
  <si>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</si>
  <si>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</si>
  <si>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</si>
  <si>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</si>
  <si>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</si>
  <si>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</si>
  <si>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</si>
  <si>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</si>
  <si>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</si>
  <si>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</si>
  <si>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</si>
  <si>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</si>
  <si>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</si>
  <si>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</si>
  <si>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</si>
  <si>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</si>
  <si>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</si>
  <si>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</si>
  <si>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</si>
  <si>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</si>
  <si>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</si>
  <si>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</si>
  <si>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</si>
  <si>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</si>
  <si>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</si>
  <si>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</si>
  <si>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</si>
  <si>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</si>
  <si>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</si>
  <si>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</si>
  <si>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</si>
  <si>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</si>
  <si>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</si>
  <si>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</si>
  <si>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</si>
  <si>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</si>
  <si>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</si>
  <si>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</si>
  <si>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</si>
  <si>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</si>
  <si>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</si>
  <si>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</si>
  <si>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</si>
  <si>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</si>
  <si>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</si>
  <si>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</si>
  <si>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</si>
  <si>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</si>
  <si>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</si>
  <si>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</si>
  <si>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</si>
  <si>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</si>
  <si>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</si>
  <si>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</si>
  <si>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</si>
  <si>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</si>
  <si>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</si>
  <si>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</si>
  <si>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</si>
  <si>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</si>
  <si>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</si>
  <si>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</si>
  <si>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</si>
  <si>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</si>
  <si>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</si>
  <si>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</si>
  <si>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</si>
  <si>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</si>
  <si>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</si>
  <si>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</si>
  <si>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</si>
  <si>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</si>
  <si>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</si>
  <si>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</si>
  <si>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</si>
  <si>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</si>
  <si>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</si>
  <si>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</si>
  <si>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</si>
  <si>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</si>
  <si>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</si>
  <si>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</si>
  <si>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</si>
  <si>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</si>
  <si>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</si>
  <si>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</si>
  <si>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</si>
  <si>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</si>
  <si>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</si>
  <si>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</si>
  <si>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</si>
  <si>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</si>
  <si>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</si>
  <si>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</si>
  <si>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</si>
  <si>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</si>
  <si>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</si>
  <si>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</si>
  <si>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</si>
  <si>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</si>
  <si>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</si>
  <si>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</si>
  <si>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</si>
  <si>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</si>
  <si>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</si>
  <si>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</si>
  <si>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</si>
  <si>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</si>
  <si>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</si>
  <si>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</si>
  <si>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</si>
  <si>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</si>
  <si>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</si>
  <si>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</si>
  <si>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</si>
  <si>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</si>
  <si>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</si>
  <si>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</si>
  <si>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</si>
  <si>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</si>
  <si>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</si>
  <si>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</si>
  <si>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</si>
  <si>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</si>
  <si>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</si>
  <si>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</si>
  <si>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</si>
  <si>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</si>
  <si>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</si>
  <si>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</si>
  <si>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</si>
  <si>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</si>
  <si>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</si>
  <si>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</si>
  <si>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</si>
  <si>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</si>
  <si>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</si>
  <si>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</si>
  <si>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</si>
  <si>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</si>
  <si>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</si>
  <si>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</si>
  <si>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</si>
  <si>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</si>
  <si>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</si>
  <si>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</si>
  <si>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</si>
  <si>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</si>
  <si>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</si>
  <si>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</si>
  <si>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</si>
  <si>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</si>
  <si>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</si>
  <si>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</si>
  <si>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</si>
  <si>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</si>
  <si>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</si>
  <si>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</si>
  <si>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</si>
  <si>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</si>
  <si>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</si>
  <si>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</si>
  <si>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</si>
  <si>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</si>
  <si>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</si>
  <si>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</si>
  <si>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</si>
  <si>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</si>
  <si>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</si>
  <si>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</si>
  <si>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</si>
  <si>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</si>
  <si>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</si>
  <si>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</si>
  <si>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</si>
  <si>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</si>
  <si>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</si>
  <si>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</si>
  <si>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</si>
  <si>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</si>
  <si>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</si>
  <si>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</si>
  <si>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</si>
  <si>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</si>
  <si>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</si>
  <si>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</si>
  <si>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</si>
  <si>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</si>
  <si>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</si>
  <si>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</si>
  <si>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</si>
  <si>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</si>
  <si>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</si>
  <si>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</si>
  <si>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</si>
  <si>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</si>
  <si>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</si>
  <si>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</si>
  <si>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</si>
  <si>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</si>
  <si>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</si>
  <si>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</si>
  <si>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</si>
  <si>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</si>
  <si>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</si>
  <si>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</si>
  <si>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</si>
  <si>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</si>
  <si>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</si>
  <si>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</si>
  <si>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</si>
  <si>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</si>
  <si>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</si>
  <si>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</si>
  <si>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</si>
  <si>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</si>
  <si>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</si>
  <si>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</si>
  <si>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</si>
  <si>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</si>
  <si>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</si>
  <si>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</si>
  <si>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</si>
  <si>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</si>
  <si>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</si>
  <si>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</si>
  <si>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</si>
  <si>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</si>
  <si>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</si>
  <si>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</si>
  <si>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</si>
  <si>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</si>
  <si>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</si>
  <si>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</si>
  <si>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</si>
  <si>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</si>
  <si>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</si>
  <si>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</si>
  <si>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</si>
  <si>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</si>
  <si>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</si>
  <si>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</si>
  <si>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</si>
  <si>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</si>
  <si>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</si>
  <si>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</si>
  <si>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</si>
  <si>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</si>
  <si>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</si>
  <si>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</si>
  <si>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</si>
  <si>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</si>
  <si>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</si>
  <si>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</si>
  <si>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</si>
  <si>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</si>
  <si>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</si>
  <si>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</si>
  <si>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</si>
  <si>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</si>
  <si>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</si>
  <si>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</si>
  <si>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</si>
  <si>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</si>
  <si>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</si>
  <si>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</si>
  <si>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</si>
  <si>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</si>
  <si>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</si>
  <si>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</si>
  <si>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</si>
  <si>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</si>
  <si>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</si>
  <si>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</si>
  <si>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</si>
  <si>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</si>
  <si>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</si>
  <si>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</si>
  <si>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</si>
  <si>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</si>
  <si>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</si>
  <si>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</si>
  <si>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</si>
  <si>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</si>
  <si>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</si>
  <si>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</si>
  <si>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</si>
  <si>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</si>
  <si>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</si>
  <si>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</si>
  <si>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</si>
  <si>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</si>
  <si>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</si>
  <si>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</si>
  <si>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</si>
  <si>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</si>
  <si>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</si>
  <si>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</si>
  <si>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</si>
  <si>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</si>
  <si>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</si>
  <si>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</si>
  <si>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</si>
  <si>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</si>
  <si>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</si>
  <si>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</si>
  <si>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</si>
  <si>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</si>
  <si>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</si>
  <si>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</si>
  <si>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</si>
  <si>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</si>
  <si>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</si>
  <si>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</si>
  <si>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</si>
  <si>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</si>
  <si>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</si>
  <si>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</si>
  <si>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</si>
  <si>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</si>
  <si>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</si>
  <si>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</si>
  <si>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</si>
  <si>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</si>
  <si>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</si>
  <si>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</si>
  <si>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</si>
  <si>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</si>
  <si>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</si>
  <si>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</si>
  <si>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</si>
  <si>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</si>
  <si>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</si>
  <si>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</si>
  <si>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</si>
  <si>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</si>
  <si>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</si>
  <si>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</si>
  <si>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</si>
  <si>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</si>
  <si>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</si>
  <si>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</si>
  <si>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</si>
  <si>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</si>
  <si>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</si>
  <si>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</si>
  <si>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</si>
  <si>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</si>
  <si>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</si>
  <si>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</si>
  <si>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</si>
  <si>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</si>
  <si>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</si>
  <si>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</si>
  <si>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</si>
  <si>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</si>
  <si>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</si>
  <si>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</si>
  <si>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</si>
  <si>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</si>
  <si>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</si>
  <si>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</si>
  <si>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</si>
  <si>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</si>
  <si>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</si>
  <si>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</si>
  <si>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</si>
  <si>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</si>
  <si>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</si>
  <si>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</si>
  <si>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</si>
  <si>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</si>
  <si>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</si>
  <si>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</si>
  <si>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</si>
  <si>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</si>
  <si>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</si>
  <si>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</si>
  <si>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</si>
  <si>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</si>
  <si>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</si>
  <si>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</si>
  <si>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</si>
  <si>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</si>
  <si>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</si>
  <si>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</si>
  <si>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</si>
  <si>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</si>
  <si>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</si>
  <si>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</si>
  <si>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</si>
  <si>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</si>
  <si>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</si>
  <si>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</si>
  <si>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</si>
  <si>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</si>
  <si>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</si>
  <si>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</si>
  <si>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</si>
  <si>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</si>
  <si>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</si>
  <si>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</si>
  <si>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</si>
  <si>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</si>
  <si>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</si>
  <si>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</si>
  <si>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</si>
  <si>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</si>
  <si>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</si>
  <si>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</si>
  <si>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</si>
  <si>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</si>
  <si>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</si>
  <si>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</si>
  <si>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</si>
  <si>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</si>
  <si>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</si>
  <si>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</si>
  <si>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</si>
  <si>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</si>
  <si>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</si>
  <si>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</si>
  <si>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</si>
  <si>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</si>
  <si>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</si>
  <si>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</si>
  <si>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</si>
  <si>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</si>
  <si>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</si>
  <si>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</si>
  <si>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</si>
  <si>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</si>
  <si>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</si>
  <si>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</si>
  <si>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</si>
  <si>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</si>
  <si>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</si>
  <si>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</si>
  <si>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</si>
  <si>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</si>
  <si>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</si>
  <si>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</si>
  <si>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</si>
  <si>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</si>
  <si>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</si>
  <si>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</si>
  <si>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</si>
  <si>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</si>
  <si>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</si>
  <si>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</si>
  <si>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</si>
  <si>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</si>
  <si>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</si>
  <si>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</si>
  <si>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</si>
  <si>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</si>
  <si>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</si>
  <si>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</si>
  <si>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</si>
  <si>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</si>
  <si>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</si>
  <si>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</si>
  <si>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</si>
  <si>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</si>
  <si>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</si>
  <si>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</si>
  <si>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</si>
  <si>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</si>
  <si>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</si>
  <si>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</si>
  <si>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</si>
  <si>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</si>
  <si>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</si>
  <si>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</si>
  <si>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</si>
  <si>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</si>
  <si>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</si>
  <si>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</si>
  <si>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</si>
  <si>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</si>
  <si>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</si>
  <si>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</si>
  <si>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</si>
  <si>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</si>
  <si>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</si>
  <si>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</si>
  <si>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</si>
  <si>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</si>
  <si>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</si>
  <si>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</si>
  <si>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</si>
  <si>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</si>
  <si>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</si>
  <si>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</si>
  <si>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</si>
  <si>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</si>
  <si>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</si>
  <si>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</si>
  <si>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</si>
  <si>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</si>
  <si>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</si>
  <si>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</si>
  <si>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</si>
  <si>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</si>
  <si>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</si>
  <si>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</si>
  <si>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</si>
  <si>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</si>
  <si>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</si>
  <si>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</si>
  <si>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</si>
  <si>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</si>
  <si>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</si>
  <si>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</si>
  <si>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</si>
  <si>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</si>
  <si>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</si>
  <si>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</si>
  <si>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</si>
  <si>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</si>
  <si>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</si>
  <si>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</si>
  <si>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</si>
  <si>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</si>
  <si>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</si>
  <si>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</si>
  <si>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</si>
  <si>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</si>
  <si>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</si>
  <si>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</si>
  <si>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</si>
  <si>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</si>
  <si>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</si>
  <si>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</si>
  <si>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</si>
  <si>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</si>
  <si>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</si>
  <si>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</si>
  <si>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</si>
  <si>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</si>
  <si>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</si>
  <si>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</si>
  <si>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</si>
  <si>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</si>
  <si>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</si>
  <si>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</si>
  <si>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</si>
  <si>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</si>
  <si>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</si>
  <si>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</si>
  <si>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</si>
  <si>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</si>
  <si>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</si>
  <si>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</si>
  <si>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</si>
  <si>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</si>
  <si>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</si>
  <si>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</si>
  <si>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</si>
  <si>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</si>
  <si>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</si>
  <si>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</si>
  <si>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</si>
  <si>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</si>
  <si>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</si>
  <si>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</si>
  <si>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</si>
  <si>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</si>
  <si>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</si>
  <si>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</si>
  <si>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</si>
  <si>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</si>
  <si>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</si>
  <si>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</si>
  <si>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</si>
  <si>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</si>
  <si>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</si>
  <si>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</si>
  <si>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</si>
  <si>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</si>
  <si>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</si>
  <si>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</si>
  <si>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</si>
  <si>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</si>
  <si>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</si>
  <si>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</si>
  <si>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</si>
  <si>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</si>
  <si>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</si>
  <si>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</si>
  <si>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</si>
  <si>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</si>
  <si>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</si>
  <si>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</si>
  <si>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</si>
  <si>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</si>
  <si>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</si>
  <si>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</si>
  <si>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</si>
  <si>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</si>
  <si>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</si>
  <si>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</si>
  <si>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</si>
  <si>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</si>
  <si>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</si>
  <si>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</si>
  <si>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</si>
  <si>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</si>
  <si>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</si>
  <si>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</si>
  <si>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</si>
  <si>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</si>
  <si>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</si>
  <si>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</si>
  <si>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</si>
  <si>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</si>
  <si>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</si>
  <si>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</si>
  <si>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</si>
  <si>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</si>
  <si>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</si>
  <si>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</si>
  <si>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</si>
  <si>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</si>
  <si>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</si>
  <si>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</si>
  <si>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</si>
  <si>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</si>
  <si>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</si>
  <si>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</si>
  <si>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</si>
  <si>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</si>
  <si>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</si>
  <si>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</si>
  <si>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</si>
  <si>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</si>
  <si>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</si>
  <si>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</si>
  <si>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</si>
  <si>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</si>
  <si>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</si>
  <si>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</si>
  <si>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</si>
  <si>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</si>
  <si>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</si>
  <si>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</si>
  <si>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</si>
  <si>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</si>
  <si>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</si>
  <si>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</si>
  <si>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</si>
  <si>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</si>
  <si>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</si>
  <si>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</si>
  <si>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</si>
  <si>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</si>
  <si>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</si>
  <si>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</si>
  <si>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</si>
  <si>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</si>
  <si>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</si>
  <si>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</si>
  <si>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</si>
  <si>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</si>
  <si>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</si>
  <si>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</si>
  <si>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</si>
  <si>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</si>
  <si>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</si>
  <si>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</si>
  <si>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</si>
  <si>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</si>
  <si>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</si>
  <si>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</si>
  <si>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</si>
  <si>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</si>
  <si>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</si>
  <si>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</si>
  <si>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</si>
  <si>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</si>
  <si>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</si>
  <si>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</si>
  <si>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</si>
  <si>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</si>
  <si>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</si>
  <si>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</si>
  <si>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</si>
  <si>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</si>
  <si>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</si>
  <si>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</si>
  <si>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</si>
  <si>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</si>
  <si>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</si>
  <si>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</si>
  <si>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</si>
  <si>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</si>
  <si>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</si>
  <si>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</si>
  <si>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</si>
  <si>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</si>
  <si>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</si>
  <si>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</si>
  <si>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</si>
  <si>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</si>
  <si>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</si>
  <si>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</si>
  <si>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</si>
  <si>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</si>
  <si>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</si>
  <si>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</si>
  <si>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</si>
  <si>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</si>
  <si>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</si>
  <si>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</si>
  <si>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</si>
  <si>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</si>
  <si>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</si>
  <si>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</si>
  <si>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</si>
  <si>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</si>
  <si>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</si>
  <si>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</si>
  <si>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</si>
  <si>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</si>
  <si>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</si>
  <si>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</si>
  <si>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</si>
  <si>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</si>
  <si>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</si>
  <si>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</si>
  <si>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</si>
  <si>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</si>
  <si>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</si>
  <si>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</si>
  <si>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</si>
  <si>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</si>
  <si>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</si>
  <si>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</si>
  <si>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</si>
  <si>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</si>
  <si>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</si>
  <si>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</si>
  <si>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</si>
  <si>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</si>
  <si>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</si>
  <si>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</si>
  <si>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</si>
  <si>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</si>
  <si>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</si>
  <si>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</si>
  <si>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</si>
  <si>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</si>
  <si>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</si>
  <si>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</si>
  <si>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</si>
  <si>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</si>
  <si>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</si>
  <si>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</si>
  <si>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</si>
  <si>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</si>
  <si>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</si>
  <si>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</si>
  <si>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</si>
  <si>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</si>
  <si>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</si>
  <si>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</si>
  <si>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</si>
  <si>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</si>
  <si>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</si>
  <si>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</si>
  <si>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</si>
  <si>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</si>
  <si>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</si>
  <si>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</si>
  <si>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</si>
  <si>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</si>
  <si>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</si>
  <si>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</si>
  <si>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</si>
  <si>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</si>
  <si>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</si>
  <si>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</si>
  <si>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</si>
  <si>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</si>
  <si>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</si>
  <si>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</si>
  <si>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</si>
  <si>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</si>
  <si>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</si>
  <si>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</si>
  <si>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</si>
  <si>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</si>
  <si>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</si>
  <si>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</si>
  <si>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</si>
  <si>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</si>
  <si>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</si>
  <si>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</si>
  <si>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</si>
  <si>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</si>
  <si>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</si>
  <si>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</si>
  <si>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</si>
  <si>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</si>
  <si>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</si>
  <si>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</si>
  <si>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</si>
  <si>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</si>
  <si>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</si>
  <si>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</si>
  <si>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</si>
  <si>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</si>
  <si>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</si>
  <si>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</si>
  <si>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</si>
  <si>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</si>
  <si>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</si>
  <si>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</si>
  <si>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</si>
  <si>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</si>
  <si>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</si>
  <si>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</si>
  <si>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</si>
  <si>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</si>
  <si>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</si>
  <si>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</si>
  <si>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</si>
  <si>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</si>
  <si>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</si>
  <si>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</si>
  <si>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</si>
  <si>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</si>
  <si>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</si>
  <si>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</si>
  <si>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</si>
  <si>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</si>
  <si>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</si>
  <si>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</si>
  <si>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</si>
  <si>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</si>
  <si>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</si>
  <si>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</si>
  <si>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</si>
  <si>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</si>
  <si>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</si>
  <si>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</si>
  <si>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</si>
  <si>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</si>
  <si>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</si>
  <si>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</si>
  <si>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</si>
  <si>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</si>
  <si>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</si>
  <si>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</si>
  <si>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</si>
  <si>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</si>
  <si>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</si>
  <si>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</si>
  <si>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</si>
  <si>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</si>
  <si>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</si>
  <si>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</si>
  <si>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</si>
  <si>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</si>
  <si>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</si>
  <si>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</si>
  <si>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</si>
  <si>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</si>
  <si>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</si>
  <si>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</si>
  <si>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</si>
  <si>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</si>
  <si>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</si>
  <si>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</si>
  <si>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</si>
  <si>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</si>
  <si>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</si>
  <si>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</si>
  <si>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</si>
  <si>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</si>
  <si>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</si>
  <si>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</si>
  <si>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</si>
  <si>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</si>
  <si>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</si>
  <si>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</si>
  <si>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</si>
  <si>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</si>
  <si>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</si>
  <si>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</si>
  <si>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</si>
  <si>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</si>
  <si>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</si>
  <si>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</si>
  <si>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</si>
  <si>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</si>
  <si>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</si>
  <si>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</si>
  <si>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</si>
  <si>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</si>
  <si>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</si>
  <si>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</si>
  <si>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</si>
  <si>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</si>
  <si>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</si>
  <si>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</si>
  <si>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</si>
  <si>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</si>
  <si>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</si>
  <si>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</si>
  <si>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</si>
  <si>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</si>
  <si>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</si>
  <si>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</si>
  <si>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</si>
  <si>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</si>
  <si>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</si>
  <si>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</si>
  <si>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</si>
  <si>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</si>
  <si>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</si>
  <si>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</si>
  <si>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</si>
  <si>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</si>
  <si>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</si>
  <si>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</si>
  <si>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</si>
  <si>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</si>
  <si>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</si>
  <si>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</si>
  <si>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</si>
  <si>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</si>
  <si>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</si>
  <si>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</si>
  <si>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</si>
  <si>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</si>
  <si>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</si>
  <si>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</si>
  <si>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</si>
  <si>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</si>
  <si>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</si>
  <si>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</si>
  <si>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</si>
  <si>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</si>
  <si>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</si>
  <si>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</si>
  <si>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</si>
  <si>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</si>
  <si>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</si>
  <si>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</si>
  <si>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</si>
  <si>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</si>
  <si>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</si>
  <si>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</si>
  <si>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</si>
  <si>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</si>
  <si>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</si>
  <si>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</si>
  <si>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</si>
  <si>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</si>
  <si>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</si>
  <si>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</si>
  <si>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</si>
  <si>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</si>
  <si>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</si>
  <si>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</si>
  <si>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</si>
  <si>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</si>
  <si>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</si>
  <si>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</si>
  <si>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</si>
  <si>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</si>
  <si>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</si>
  <si>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</si>
  <si>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</si>
  <si>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</si>
  <si>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</si>
  <si>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</si>
  <si>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</si>
  <si>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</si>
  <si>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</si>
  <si>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</si>
  <si>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</si>
  <si>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</si>
  <si>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</si>
  <si>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</si>
  <si>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</si>
  <si>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</si>
  <si>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</si>
  <si>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</si>
  <si>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</si>
  <si>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</si>
  <si>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</si>
  <si>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</si>
  <si>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</si>
  <si>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</si>
  <si>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</si>
  <si>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</si>
  <si>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</si>
  <si>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</si>
  <si>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</si>
  <si>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</si>
  <si>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</si>
  <si>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</si>
  <si>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</si>
  <si>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</si>
  <si>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</si>
  <si>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</si>
  <si>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</si>
  <si>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</si>
  <si>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</si>
  <si>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</si>
  <si>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</si>
  <si>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</si>
  <si>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</si>
  <si>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</si>
  <si>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</si>
  <si>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</si>
  <si>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</si>
  <si>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</si>
  <si>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</si>
  <si>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</si>
  <si>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</si>
  <si>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</si>
  <si>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</si>
  <si>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</si>
  <si>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</si>
  <si>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</si>
  <si>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</si>
  <si>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</si>
  <si>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</si>
  <si>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</si>
  <si>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</si>
  <si>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</si>
  <si>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</si>
  <si>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</si>
  <si>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</si>
  <si>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</si>
  <si>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</si>
  <si>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</si>
  <si>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</si>
  <si>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</si>
  <si>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</si>
  <si>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</si>
  <si>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</si>
  <si>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</si>
  <si>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</si>
  <si>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</si>
  <si>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</si>
  <si>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</si>
  <si>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</si>
  <si>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</si>
  <si>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</si>
  <si>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</si>
  <si>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</si>
  <si>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</si>
  <si>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</si>
  <si>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</si>
  <si>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</si>
  <si>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</si>
  <si>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</si>
  <si>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</si>
  <si>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</si>
  <si>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</si>
  <si>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</si>
  <si>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</si>
  <si>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</si>
  <si>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</si>
  <si>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</si>
  <si>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</si>
  <si>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</si>
  <si>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</si>
  <si>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</si>
  <si>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</si>
  <si>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</si>
  <si>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</si>
  <si>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</si>
  <si>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</si>
  <si>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</si>
  <si>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</si>
  <si>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</si>
  <si>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</si>
  <si>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</si>
  <si>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</si>
  <si>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</si>
  <si>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</si>
  <si>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</si>
  <si>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</si>
  <si>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</si>
  <si>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</si>
  <si>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</si>
  <si>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</si>
  <si>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</si>
  <si>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</si>
  <si>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</si>
  <si>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</si>
  <si>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</si>
  <si>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</si>
  <si>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</si>
  <si>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</si>
  <si>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</si>
  <si>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</si>
  <si>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</si>
  <si>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</si>
  <si>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</si>
  <si>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</si>
  <si>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</si>
  <si>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</si>
  <si>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</si>
  <si>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</si>
  <si>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</si>
  <si>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</si>
  <si>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</si>
  <si>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</si>
  <si>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</si>
  <si>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</si>
  <si>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</si>
  <si>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</si>
  <si>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</si>
  <si>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</si>
  <si>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</si>
  <si>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</si>
  <si>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</si>
  <si>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</si>
  <si>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</si>
  <si>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</si>
  <si>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</si>
  <si>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</si>
  <si>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</si>
  <si>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</si>
  <si>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</si>
  <si>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</si>
  <si>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</si>
  <si>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</si>
  <si>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</si>
  <si>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</si>
  <si>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</si>
  <si>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</si>
  <si>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</si>
  <si>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</si>
  <si>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</si>
  <si>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</si>
  <si>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</si>
  <si>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</si>
  <si>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</si>
  <si>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</si>
  <si>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</si>
  <si>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</si>
  <si>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</si>
  <si>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</si>
  <si>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</si>
  <si>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</si>
  <si>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</si>
  <si>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</si>
  <si>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</si>
  <si>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</si>
  <si>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</si>
  <si>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</si>
  <si>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</si>
  <si>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</si>
  <si>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</si>
  <si>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</si>
  <si>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</si>
  <si>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</si>
  <si>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</si>
  <si>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</si>
  <si>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</si>
  <si>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</si>
  <si>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</si>
  <si>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</si>
  <si>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</si>
  <si>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</si>
  <si>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</si>
  <si>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</si>
  <si>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</si>
  <si>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</si>
  <si>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</si>
  <si>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</si>
  <si>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</si>
  <si>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</si>
  <si>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</si>
  <si>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</si>
  <si>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</si>
  <si>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</si>
  <si>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</si>
  <si>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</si>
  <si>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</si>
  <si>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</si>
  <si>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</si>
  <si>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</si>
  <si>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</si>
  <si>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</si>
  <si>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</si>
  <si>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</si>
  <si>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</si>
  <si>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</si>
  <si>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</si>
  <si>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</si>
  <si>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</si>
  <si>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</si>
  <si>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</si>
  <si>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</si>
  <si>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</si>
  <si>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</si>
  <si>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</si>
  <si>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</si>
  <si>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</si>
  <si>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</si>
  <si>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</si>
  <si>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</si>
  <si>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</si>
  <si>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</si>
  <si>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</si>
  <si>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</si>
  <si>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</si>
  <si>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</si>
  <si>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</si>
  <si>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</si>
  <si>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</si>
  <si>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</si>
  <si>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</si>
  <si>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</si>
  <si>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</si>
  <si>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</si>
  <si>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</si>
  <si>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</si>
  <si>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</si>
  <si>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</si>
  <si>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</si>
  <si>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</si>
  <si>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</si>
  <si>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</si>
  <si>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</si>
  <si>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</si>
  <si>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</si>
  <si>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</si>
  <si>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</si>
  <si>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</si>
  <si>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</si>
  <si>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</si>
  <si>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</si>
  <si>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</si>
  <si>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</si>
  <si>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</si>
  <si>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</si>
  <si>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</si>
  <si>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</si>
  <si>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</si>
  <si>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</si>
  <si>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</si>
  <si>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</si>
  <si>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</si>
  <si>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</si>
  <si>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</si>
  <si>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</si>
  <si>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</si>
  <si>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</si>
  <si>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</si>
  <si>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</si>
  <si>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</si>
  <si>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</si>
  <si>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</si>
  <si>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</si>
  <si>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</si>
  <si>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</si>
  <si>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</si>
  <si>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</si>
  <si>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</si>
  <si>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</si>
  <si>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</si>
  <si>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</si>
  <si>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</si>
  <si>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</si>
  <si>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</si>
  <si>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</si>
  <si>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</si>
  <si>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</si>
  <si>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</si>
  <si>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</si>
  <si>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</si>
  <si>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</si>
  <si>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</si>
  <si>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</si>
  <si>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</si>
  <si>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</si>
  <si>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</si>
  <si>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</si>
  <si>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</si>
  <si>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</si>
  <si>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</si>
  <si>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</si>
  <si>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</si>
  <si>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</si>
  <si>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</si>
  <si>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</si>
  <si>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</si>
  <si>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</si>
  <si>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</si>
  <si>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</si>
  <si>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</si>
  <si>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</si>
  <si>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</si>
  <si>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</si>
  <si>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</si>
  <si>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</si>
  <si>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</si>
  <si>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</si>
  <si>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</si>
  <si>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</si>
  <si>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</si>
  <si>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</si>
  <si>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</si>
  <si>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</si>
  <si>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</si>
  <si>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</si>
  <si>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</si>
  <si>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</si>
  <si>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</si>
  <si>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</si>
  <si>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</si>
  <si>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</si>
  <si>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</si>
  <si>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</si>
  <si>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</si>
  <si>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</si>
  <si>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</si>
  <si>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</si>
  <si>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</si>
  <si>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</si>
  <si>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</si>
  <si>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</si>
  <si>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</si>
  <si>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</si>
  <si>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</si>
  <si>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</si>
  <si>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</si>
  <si>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</si>
  <si>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</si>
  <si>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</si>
  <si>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</si>
  <si>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</si>
  <si>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</si>
  <si>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</si>
  <si>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</si>
  <si>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</si>
  <si>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</si>
  <si>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</si>
  <si>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</si>
  <si>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</si>
  <si>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</si>
  <si>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</si>
  <si>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</si>
  <si>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</si>
  <si>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</si>
  <si>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</si>
  <si>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</si>
  <si>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</si>
  <si>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</si>
  <si>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</si>
  <si>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</si>
  <si>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</si>
  <si>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</si>
  <si>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</si>
  <si>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</si>
  <si>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</si>
  <si>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</si>
  <si>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</si>
  <si>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</si>
  <si>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</si>
  <si>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</si>
  <si>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</si>
  <si>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</si>
  <si>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</si>
  <si>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</si>
  <si>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</si>
  <si>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</si>
  <si>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</si>
  <si>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</si>
  <si>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</si>
  <si>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</si>
  <si>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</si>
  <si>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</si>
  <si>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</si>
  <si>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</si>
  <si>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</si>
  <si>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</si>
  <si>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</si>
  <si>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</si>
  <si>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</si>
  <si>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</si>
  <si>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</si>
  <si>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</si>
  <si>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</si>
  <si>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</si>
  <si>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</si>
  <si>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</si>
  <si>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</si>
  <si>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</si>
  <si>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</si>
  <si>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</si>
  <si>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</si>
  <si>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</si>
  <si>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</si>
  <si>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</si>
  <si>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</si>
  <si>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</si>
  <si>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</si>
  <si>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</si>
  <si>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</si>
  <si>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</si>
  <si>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</si>
  <si>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</si>
  <si>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</si>
  <si>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</si>
  <si>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</si>
  <si>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</si>
  <si>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</si>
  <si>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</si>
  <si>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</si>
  <si>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</si>
  <si>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</si>
  <si>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</si>
  <si>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</si>
  <si>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</si>
  <si>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</si>
  <si>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</si>
  <si>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</si>
  <si>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</si>
  <si>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</si>
  <si>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</si>
  <si>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</si>
  <si>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</si>
  <si>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</si>
  <si>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</si>
  <si>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</si>
  <si>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</si>
  <si>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</si>
  <si>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</si>
  <si>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</si>
  <si>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</si>
  <si>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</si>
  <si>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</si>
  <si>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</si>
  <si>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</si>
  <si>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</si>
  <si>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</si>
  <si>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</si>
  <si>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</si>
  <si>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</si>
  <si>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</si>
  <si>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</si>
  <si>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</si>
  <si>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</si>
  <si>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</si>
  <si>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</si>
  <si>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</si>
  <si>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</si>
  <si>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</si>
  <si>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</si>
  <si>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</si>
  <si>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</si>
  <si>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</si>
  <si>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</si>
  <si>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</si>
  <si>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</si>
  <si>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</si>
  <si>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</si>
  <si>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</si>
  <si>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</si>
  <si>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</si>
  <si>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</si>
  <si>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</si>
  <si>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</si>
  <si>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</si>
  <si>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</si>
  <si>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</si>
  <si>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</si>
  <si>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</si>
  <si>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</si>
  <si>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</si>
  <si>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</si>
  <si>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</si>
  <si>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</si>
  <si>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</si>
  <si>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</si>
  <si>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</si>
  <si>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</si>
  <si>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</si>
  <si>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</si>
  <si>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</si>
  <si>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</si>
  <si>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</si>
  <si>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</si>
  <si>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</si>
  <si>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</si>
  <si>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</si>
  <si>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</si>
  <si>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</si>
  <si>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</si>
  <si>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</si>
  <si>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</si>
  <si>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</si>
  <si>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</si>
  <si>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</si>
  <si>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</si>
  <si>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</si>
  <si>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</si>
  <si>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</si>
  <si>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</si>
  <si>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</si>
  <si>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</si>
  <si>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</si>
  <si>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</si>
  <si>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</si>
  <si>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</si>
  <si>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</si>
  <si>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</si>
  <si>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</si>
  <si>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</si>
  <si>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</si>
  <si>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</si>
  <si>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</si>
  <si>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</si>
  <si>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</si>
  <si>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</si>
  <si>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</si>
  <si>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</si>
  <si>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</si>
  <si>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</si>
  <si>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</si>
  <si>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</si>
  <si>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</si>
  <si>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</si>
  <si>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</si>
  <si>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</si>
  <si>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</si>
  <si>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</si>
  <si>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</si>
  <si>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</si>
  <si>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</si>
  <si>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</si>
  <si>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</si>
  <si>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</si>
  <si>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</si>
  <si>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</si>
  <si>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</si>
  <si>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</si>
  <si>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</si>
  <si>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</si>
  <si>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</si>
  <si>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</si>
  <si>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</si>
  <si>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</si>
  <si>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</si>
  <si>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</si>
  <si>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</si>
  <si>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</si>
  <si>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</si>
  <si>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</si>
  <si>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</si>
  <si>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</si>
  <si>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</si>
  <si>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</si>
  <si>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</si>
  <si>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</si>
  <si>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</si>
  <si>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</si>
  <si>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</si>
  <si>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</si>
  <si>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</si>
  <si>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</si>
  <si>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</si>
  <si>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</si>
  <si>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</si>
  <si>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</si>
  <si>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</si>
  <si>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</si>
  <si>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</si>
  <si>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</si>
  <si>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</si>
  <si>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</si>
  <si>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</si>
  <si>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</si>
  <si>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</si>
  <si>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</si>
  <si>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</si>
  <si>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</si>
  <si>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</si>
  <si>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</si>
  <si>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</si>
  <si>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</si>
  <si>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</si>
  <si>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</si>
  <si>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</si>
  <si>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</si>
  <si>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</si>
  <si>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</si>
  <si>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</si>
  <si>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</si>
  <si>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</si>
  <si>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</si>
  <si>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</si>
  <si>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</si>
  <si>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</si>
  <si>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</si>
  <si>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</si>
  <si>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</si>
  <si>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</si>
  <si>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</si>
  <si>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</si>
  <si>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</si>
  <si>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</si>
  <si>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</si>
  <si>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</si>
  <si>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</si>
  <si>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</si>
  <si>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</si>
  <si>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</si>
  <si>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</si>
  <si>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</si>
  <si>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</si>
  <si>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</si>
  <si>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</si>
  <si>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</si>
  <si>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</si>
  <si>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</si>
  <si>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</si>
  <si>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</si>
  <si>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</si>
  <si>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</si>
  <si>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</si>
  <si>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</si>
  <si>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</si>
  <si>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</si>
  <si>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</si>
  <si>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</si>
  <si>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</si>
  <si>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</si>
  <si>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</si>
  <si>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</si>
  <si>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</si>
  <si>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</si>
  <si>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</si>
  <si>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</si>
  <si>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</si>
  <si>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</si>
  <si>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</si>
  <si>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</si>
  <si>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</si>
  <si>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</si>
  <si>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</si>
  <si>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</si>
  <si>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</si>
  <si>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</si>
  <si>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</si>
  <si>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</si>
  <si>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</si>
  <si>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</si>
  <si>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</si>
  <si>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</si>
  <si>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</si>
  <si>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</si>
  <si>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</si>
  <si>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</si>
  <si>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</si>
  <si>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</si>
  <si>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</si>
  <si>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</si>
  <si>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</si>
  <si>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</si>
  <si>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</si>
  <si>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</si>
  <si>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</si>
  <si>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</si>
  <si>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</si>
  <si>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</si>
  <si>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</si>
  <si>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</si>
  <si>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</si>
  <si>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</si>
  <si>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</si>
  <si>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</si>
  <si>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</si>
  <si>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</si>
  <si>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</si>
  <si>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</si>
  <si>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</si>
  <si>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</si>
  <si>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</si>
  <si>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</si>
  <si>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</si>
  <si>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</si>
  <si>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</si>
  <si>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</si>
  <si>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</si>
  <si>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</si>
  <si>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</si>
  <si>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</si>
  <si>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</si>
  <si>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</si>
  <si>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</si>
  <si>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</si>
  <si>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</si>
  <si>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</si>
  <si>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</si>
  <si>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</si>
  <si>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</si>
  <si>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</si>
  <si>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</si>
  <si>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</si>
  <si>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</si>
  <si>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</si>
  <si>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</si>
  <si>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</si>
  <si>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</si>
  <si>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</si>
  <si>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</si>
  <si>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</si>
  <si>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</si>
  <si>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</si>
  <si>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</si>
  <si>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</si>
  <si>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</si>
  <si>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</si>
  <si>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</si>
  <si>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</si>
  <si>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</si>
  <si>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</si>
  <si>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</si>
  <si>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</si>
  <si>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</si>
  <si>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</si>
  <si>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</si>
  <si>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</si>
  <si>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</si>
  <si>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</si>
  <si>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</si>
  <si>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</si>
  <si>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</si>
  <si>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</si>
  <si>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</si>
  <si>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</si>
  <si>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</si>
  <si>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</si>
  <si>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</si>
  <si>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</si>
  <si>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</si>
  <si>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</si>
  <si>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</si>
  <si>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</si>
  <si>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</si>
  <si>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</si>
  <si>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</si>
  <si>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</si>
  <si>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</si>
  <si>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</si>
  <si>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</si>
  <si>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</si>
  <si>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</si>
  <si>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</si>
  <si>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</si>
  <si>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</si>
  <si>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</si>
  <si>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</si>
  <si>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</si>
  <si>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</si>
  <si>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</si>
  <si>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</si>
  <si>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</si>
  <si>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</si>
  <si>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</si>
  <si>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</si>
  <si>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</si>
  <si>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</si>
  <si>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</si>
  <si>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</si>
  <si>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</si>
  <si>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</si>
  <si>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</si>
  <si>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</si>
  <si>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</si>
  <si>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</si>
  <si>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</si>
  <si>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</si>
  <si>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</si>
  <si>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</si>
  <si>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</si>
  <si>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</si>
  <si>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</si>
  <si>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</si>
  <si>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</si>
  <si>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</si>
  <si>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</si>
  <si>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</si>
  <si>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</si>
  <si>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</si>
  <si>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</si>
  <si>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</si>
  <si>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</si>
  <si>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</si>
  <si>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</si>
  <si>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</si>
  <si>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</si>
  <si>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</si>
  <si>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</si>
  <si>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</si>
  <si>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</si>
  <si>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</si>
  <si>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</si>
  <si>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</si>
  <si>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</si>
  <si>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</si>
  <si>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</si>
  <si>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</si>
  <si>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</si>
  <si>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</si>
  <si>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</si>
  <si>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</si>
  <si>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</si>
  <si>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</si>
  <si>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</si>
  <si>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</si>
  <si>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</si>
  <si>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</si>
  <si>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</si>
  <si>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</si>
  <si>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</si>
  <si>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</si>
  <si>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</si>
  <si>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</si>
  <si>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</si>
  <si>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</si>
  <si>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</si>
  <si>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</si>
  <si>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</si>
  <si>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</si>
  <si>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</si>
  <si>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</si>
  <si>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</si>
  <si>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</si>
  <si>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</si>
  <si>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</si>
  <si>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</si>
  <si>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</si>
  <si>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</si>
  <si>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</si>
  <si>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</si>
  <si>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</si>
  <si>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</si>
  <si>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</si>
  <si>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</si>
  <si>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</si>
  <si>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</si>
  <si>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</si>
  <si>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</si>
  <si>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</si>
  <si>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</si>
  <si>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</si>
  <si>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</si>
  <si>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</si>
  <si>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</si>
  <si>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</si>
  <si>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</si>
  <si>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</si>
  <si>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</si>
  <si>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</si>
  <si>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</si>
  <si>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</si>
  <si>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</si>
  <si>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</si>
  <si>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</si>
  <si>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</si>
  <si>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</si>
  <si>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</si>
  <si>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</si>
  <si>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</si>
  <si>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</si>
  <si>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</si>
  <si>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</si>
  <si>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</si>
  <si>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</si>
  <si>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</si>
  <si>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</si>
  <si>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</si>
  <si>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</si>
  <si>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</si>
  <si>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</si>
  <si>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</si>
  <si>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</si>
  <si>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</si>
  <si>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</si>
  <si>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</si>
  <si>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</si>
  <si>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</si>
  <si>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</si>
  <si>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</si>
  <si>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</si>
  <si>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</si>
  <si>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</si>
  <si>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</si>
  <si>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</si>
  <si>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</si>
  <si>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</si>
  <si>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</si>
  <si>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</si>
  <si>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</si>
  <si>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</si>
  <si>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</si>
  <si>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</si>
  <si>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</si>
  <si>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</si>
  <si>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</si>
  <si>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</si>
  <si>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</si>
  <si>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</si>
  <si>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</si>
  <si>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</si>
  <si>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</si>
  <si>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</si>
  <si>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</si>
  <si>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</si>
  <si>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</si>
  <si>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</si>
  <si>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</si>
  <si>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</si>
  <si>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</si>
  <si>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</si>
  <si>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</si>
  <si>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</si>
  <si>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</si>
  <si>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</si>
  <si>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</si>
  <si>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</si>
  <si>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</si>
  <si>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</si>
  <si>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</si>
  <si>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</si>
  <si>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</si>
  <si>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</si>
  <si>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</si>
  <si>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</si>
  <si>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</si>
  <si>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</si>
  <si>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</si>
  <si>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</si>
  <si>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</si>
  <si>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</si>
  <si>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</si>
  <si>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</si>
  <si>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</si>
  <si>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</si>
  <si>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</si>
  <si>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</si>
  <si>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</si>
  <si>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</si>
  <si>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</si>
  <si>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</si>
  <si>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</si>
  <si>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</si>
  <si>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</si>
  <si>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</si>
  <si>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</si>
  <si>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</si>
  <si>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</si>
  <si>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</si>
  <si>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</si>
  <si>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</si>
  <si>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</si>
  <si>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</si>
  <si>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</si>
  <si>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</si>
  <si>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</si>
  <si>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</si>
  <si>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</si>
  <si>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</si>
  <si>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</si>
  <si>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</si>
  <si>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</si>
  <si>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</si>
  <si>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</si>
  <si>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</si>
  <si>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</si>
  <si>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</si>
  <si>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</si>
  <si>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</si>
  <si>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</si>
  <si>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</si>
  <si>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</si>
  <si>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</si>
  <si>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</si>
  <si>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</si>
  <si>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</si>
  <si>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</si>
  <si>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</si>
  <si>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</si>
  <si>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</si>
  <si>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</si>
  <si>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</si>
  <si>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</si>
  <si>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</si>
  <si>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</si>
  <si>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</si>
  <si>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</si>
  <si>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</si>
  <si>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</si>
  <si>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</si>
  <si>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</si>
  <si>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</si>
  <si>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</si>
  <si>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</si>
  <si>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</si>
  <si>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</si>
  <si>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</si>
  <si>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</si>
  <si>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</si>
  <si>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</si>
  <si>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</si>
  <si>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</si>
  <si>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</si>
  <si>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</si>
  <si>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</si>
  <si>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</si>
  <si>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</si>
  <si>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</si>
  <si>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</si>
  <si>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</si>
  <si>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</si>
  <si>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</si>
  <si>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</si>
  <si>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</si>
  <si>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</si>
  <si>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</si>
  <si>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</si>
  <si>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</si>
  <si>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</si>
  <si>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</si>
  <si>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</si>
  <si>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</si>
  <si>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</si>
  <si>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</si>
  <si>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</si>
  <si>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</si>
  <si>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</si>
  <si>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</si>
  <si>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</si>
  <si>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</si>
  <si>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</si>
  <si>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</si>
  <si>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</si>
  <si>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</si>
  <si>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</si>
  <si>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</si>
  <si>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</si>
  <si>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</si>
  <si>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</si>
  <si>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</si>
  <si>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</si>
  <si>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</si>
  <si>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</si>
  <si>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</si>
  <si>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</si>
  <si>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</si>
  <si>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</si>
  <si>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</si>
  <si>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</si>
  <si>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</si>
  <si>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</si>
  <si>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</si>
  <si>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</si>
  <si>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</si>
  <si>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</si>
  <si>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</si>
  <si>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</si>
  <si>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</si>
  <si>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</si>
  <si>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</si>
  <si>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</si>
  <si>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</si>
  <si>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</si>
  <si>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</si>
  <si>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</si>
  <si>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</si>
  <si>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</si>
  <si>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</si>
  <si>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</si>
  <si>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</si>
  <si>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</si>
  <si>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</si>
  <si>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</si>
  <si>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</si>
  <si>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</si>
  <si>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</si>
  <si>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</si>
  <si>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</si>
  <si>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</si>
  <si>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</si>
  <si>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</si>
  <si>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</si>
  <si>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</si>
  <si>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</si>
  <si>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</si>
  <si>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</si>
  <si>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</si>
  <si>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</si>
  <si>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</si>
  <si>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</si>
  <si>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</si>
  <si>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</si>
  <si>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</si>
  <si>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</si>
  <si>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</si>
  <si>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</si>
  <si>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</si>
  <si>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</si>
  <si>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</si>
  <si>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</si>
  <si>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</si>
  <si>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</si>
  <si>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</si>
  <si>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</si>
  <si>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</si>
  <si>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</si>
  <si>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</si>
  <si>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</si>
  <si>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</si>
  <si>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</si>
  <si>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</si>
  <si>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</si>
  <si>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</si>
  <si>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</si>
  <si>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</si>
  <si>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</si>
  <si>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</si>
  <si>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</si>
  <si>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</si>
  <si>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</si>
  <si>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</si>
  <si>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</si>
  <si>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</si>
  <si>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</si>
  <si>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</si>
  <si>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</si>
  <si>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</si>
  <si>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</si>
  <si>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</si>
  <si>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</si>
  <si>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</si>
  <si>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</si>
  <si>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</si>
  <si>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</si>
  <si>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</si>
  <si>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</si>
  <si>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</si>
  <si>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</si>
  <si>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</si>
  <si>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</si>
  <si>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</si>
  <si>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</si>
  <si>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</si>
  <si>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</si>
  <si>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</si>
  <si>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</si>
  <si>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</si>
  <si>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</si>
  <si>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</si>
  <si>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</si>
  <si>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</si>
  <si>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</si>
  <si>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</si>
  <si>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</si>
  <si>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</si>
  <si>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</si>
  <si>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</si>
  <si>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</si>
  <si>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</si>
  <si>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</si>
  <si>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</si>
  <si>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</si>
  <si>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</si>
  <si>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</si>
  <si>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</si>
  <si>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</si>
  <si>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</si>
  <si>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</si>
  <si>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</si>
  <si>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</si>
  <si>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</si>
  <si>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</si>
  <si>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</si>
  <si>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</si>
  <si>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</si>
  <si>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</si>
  <si>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</si>
  <si>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</si>
  <si>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</si>
  <si>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</si>
  <si>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</si>
  <si>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</si>
  <si>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</si>
  <si>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</si>
  <si>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</si>
  <si>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</si>
  <si>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</si>
  <si>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</si>
  <si>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</si>
  <si>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</si>
  <si>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</si>
  <si>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</si>
  <si>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</si>
  <si>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</si>
  <si>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</si>
  <si>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</si>
  <si>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</si>
  <si>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</si>
  <si>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</si>
  <si>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</si>
  <si>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</si>
  <si>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</si>
  <si>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</si>
  <si>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</si>
  <si>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</si>
  <si>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</si>
  <si>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</si>
  <si>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</si>
  <si>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</si>
  <si>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</si>
  <si>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</si>
  <si>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</si>
  <si>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</si>
  <si>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</si>
  <si>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</si>
  <si>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</si>
  <si>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</si>
  <si>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</si>
  <si>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</si>
  <si>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</si>
  <si>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</si>
  <si>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</si>
  <si>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</si>
  <si>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</si>
  <si>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</si>
  <si>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</si>
  <si>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</si>
  <si>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</si>
  <si>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</si>
  <si>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</si>
  <si>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</si>
  <si>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</si>
  <si>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</si>
  <si>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</si>
  <si>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</si>
  <si>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</si>
  <si>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</si>
  <si>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</si>
  <si>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</si>
  <si>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</si>
  <si>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</si>
  <si>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</si>
  <si>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</si>
  <si>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</si>
  <si>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</si>
  <si>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</si>
  <si>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</si>
  <si>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</si>
  <si>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</si>
  <si>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</si>
  <si>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</si>
  <si>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</si>
  <si>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</si>
  <si>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</si>
  <si>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</si>
  <si>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</si>
  <si>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</si>
  <si>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</si>
  <si>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</si>
  <si>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</si>
  <si>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</si>
  <si>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</si>
  <si>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</si>
  <si>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</si>
  <si>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</si>
  <si>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</si>
  <si>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</si>
  <si>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</si>
  <si>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</si>
  <si>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</si>
  <si>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</si>
  <si>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</si>
  <si>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</si>
  <si>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</si>
  <si>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</si>
  <si>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</si>
  <si>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</si>
  <si>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</si>
  <si>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</si>
  <si>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</si>
  <si>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</si>
  <si>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</si>
  <si>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</si>
  <si>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</si>
  <si>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</si>
  <si>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</si>
  <si>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</si>
  <si>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</si>
  <si>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</si>
  <si>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</si>
  <si>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</si>
  <si>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</si>
  <si>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</si>
  <si>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</si>
  <si>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</si>
  <si>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</si>
  <si>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</si>
  <si>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</si>
  <si>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</si>
  <si>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</si>
  <si>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</si>
  <si>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</si>
  <si>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</si>
  <si>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</si>
  <si>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</si>
  <si>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</si>
  <si>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</si>
  <si>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</si>
  <si>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</si>
  <si>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</si>
  <si>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</si>
  <si>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</si>
  <si>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</si>
  <si>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</si>
  <si>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</si>
  <si>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</si>
  <si>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</si>
  <si>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</si>
  <si>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</si>
  <si>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</si>
  <si>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</si>
  <si>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</si>
  <si>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</si>
  <si>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</si>
  <si>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</si>
  <si>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</si>
  <si>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</si>
  <si>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</si>
  <si>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</si>
  <si>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</si>
  <si>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</si>
  <si>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</si>
  <si>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</si>
  <si>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</si>
  <si>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</si>
  <si>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</si>
  <si>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</si>
  <si>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</si>
  <si>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</si>
  <si>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</si>
  <si>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</si>
  <si>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</si>
  <si>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</si>
  <si>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</si>
  <si>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</si>
  <si>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</si>
  <si>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</si>
  <si>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</si>
  <si>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</si>
  <si>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</si>
  <si>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</si>
  <si>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</si>
  <si>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</si>
  <si>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</si>
  <si>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</si>
  <si>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</si>
  <si>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</si>
  <si>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</si>
  <si>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</si>
  <si>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</si>
  <si>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</si>
  <si>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</si>
  <si>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</si>
  <si>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</si>
  <si>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</si>
  <si>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</si>
  <si>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</si>
  <si>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</si>
  <si>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</si>
  <si>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</si>
  <si>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</si>
  <si>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</si>
  <si>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</si>
  <si>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</si>
  <si>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</si>
  <si>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</si>
  <si>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</si>
  <si>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</si>
  <si>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</si>
  <si>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</si>
  <si>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</si>
  <si>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</si>
  <si>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</si>
  <si>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</si>
  <si>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</si>
  <si>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</si>
  <si>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</si>
  <si>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</si>
  <si>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</si>
  <si>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</si>
  <si>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</si>
  <si>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</si>
  <si>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</si>
  <si>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</si>
  <si>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</si>
  <si>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</si>
  <si>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</si>
  <si>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</si>
  <si>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</si>
  <si>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</si>
  <si>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</si>
  <si>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</si>
  <si>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</si>
  <si>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</si>
  <si>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</si>
  <si>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</si>
  <si>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</si>
  <si>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</si>
  <si>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</si>
  <si>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</si>
  <si>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</si>
  <si>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</si>
  <si>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</si>
  <si>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</si>
  <si>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</si>
  <si>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</si>
  <si>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</si>
  <si>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</si>
  <si>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</si>
  <si>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</si>
  <si>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</si>
  <si>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</si>
  <si>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</si>
  <si>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</si>
  <si>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</si>
  <si>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</si>
  <si>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</si>
  <si>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</si>
  <si>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</si>
  <si>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</si>
  <si>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</si>
  <si>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</si>
  <si>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</si>
  <si>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</si>
  <si>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</si>
  <si>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</si>
  <si>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</si>
  <si>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</si>
  <si>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</si>
  <si>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</si>
  <si>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</si>
  <si>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</si>
  <si>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</si>
  <si>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</si>
  <si>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</si>
  <si>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</si>
  <si>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</si>
  <si>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</si>
  <si>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</si>
  <si>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</si>
  <si>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</si>
  <si>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</si>
  <si>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</si>
  <si>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</si>
  <si>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</si>
  <si>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</si>
  <si>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</si>
  <si>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</si>
  <si>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</si>
  <si>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</si>
  <si>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</si>
  <si>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</si>
  <si>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</si>
  <si>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</si>
  <si>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</si>
  <si>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</si>
  <si>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</si>
  <si>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</si>
  <si>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</si>
  <si>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</si>
  <si>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</si>
  <si>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</si>
  <si>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</si>
  <si>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</si>
  <si>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</si>
  <si>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</si>
  <si>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</si>
  <si>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</si>
  <si>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</si>
  <si>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</si>
  <si>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</si>
  <si>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</si>
  <si>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</si>
  <si>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</si>
  <si>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</si>
  <si>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</si>
  <si>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</si>
  <si>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</si>
  <si>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</si>
  <si>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</si>
  <si>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</si>
  <si>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</si>
  <si>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</si>
  <si>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</si>
  <si>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</si>
  <si>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</si>
  <si>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</si>
  <si>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</si>
  <si>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</si>
  <si>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</si>
  <si>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</si>
  <si>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</si>
  <si>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</si>
  <si>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</si>
  <si>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</si>
  <si>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</si>
  <si>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</si>
  <si>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</si>
  <si>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</si>
  <si>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</si>
  <si>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</si>
  <si>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</si>
  <si>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</si>
  <si>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</si>
  <si>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</si>
  <si>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</si>
  <si>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</si>
  <si>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</si>
  <si>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</si>
  <si>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</si>
  <si>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</si>
  <si>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</si>
  <si>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</si>
  <si>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</si>
  <si>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</si>
  <si>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</si>
  <si>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</si>
  <si>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</si>
  <si>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</si>
  <si>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</si>
  <si>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</si>
  <si>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</si>
  <si>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</si>
  <si>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</si>
  <si>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</si>
  <si>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</si>
  <si>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</si>
  <si>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</si>
  <si>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</si>
  <si>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</si>
  <si>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</si>
  <si>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</si>
  <si>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</si>
  <si>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</si>
  <si>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</si>
  <si>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</si>
  <si>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</si>
  <si>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</si>
  <si>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</si>
  <si>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</si>
  <si>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</si>
  <si>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</si>
  <si>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</si>
  <si>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</si>
  <si>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</si>
  <si>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</si>
  <si>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</si>
  <si>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</si>
  <si>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</si>
  <si>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</si>
  <si>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</si>
  <si>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</si>
  <si>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</si>
  <si>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</si>
  <si>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</si>
  <si>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</si>
  <si>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</si>
  <si>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</si>
  <si>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</si>
  <si>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</si>
  <si>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</si>
  <si>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</si>
  <si>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</si>
  <si>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</si>
  <si>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</si>
  <si>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</si>
  <si>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</si>
  <si>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</si>
  <si>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</si>
  <si>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</si>
  <si>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</si>
  <si>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</si>
  <si>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</si>
  <si>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</si>
  <si>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</si>
  <si>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</si>
  <si>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</si>
  <si>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</si>
  <si>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</si>
  <si>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</si>
  <si>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</si>
  <si>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</si>
  <si>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</si>
  <si>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</si>
  <si>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</si>
  <si>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</si>
  <si>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</si>
  <si>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</si>
  <si>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</si>
  <si>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</si>
  <si>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</si>
  <si>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</si>
  <si>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</si>
  <si>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</si>
  <si>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</si>
  <si>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</si>
  <si>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</si>
  <si>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</si>
  <si>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</si>
  <si>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</si>
  <si>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</si>
  <si>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</si>
  <si>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</si>
  <si>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</si>
  <si>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</si>
  <si>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</si>
  <si>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</si>
  <si>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</si>
  <si>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</si>
  <si>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</si>
  <si>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</si>
  <si>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</si>
  <si>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</si>
  <si>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</si>
  <si>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</si>
  <si>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</si>
  <si>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</si>
  <si>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</si>
  <si>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</si>
  <si>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</si>
  <si>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</si>
  <si>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</si>
  <si>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</si>
  <si>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</si>
  <si>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</si>
  <si>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</si>
  <si>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</si>
  <si>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</si>
  <si>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</si>
  <si>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</si>
  <si>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</si>
  <si>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</si>
  <si>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</si>
  <si>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</si>
  <si>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</si>
  <si>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</si>
  <si>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</si>
  <si>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</si>
  <si>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</si>
  <si>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</si>
  <si>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</si>
  <si>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</si>
  <si>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</si>
  <si>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</si>
  <si>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</si>
  <si>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</si>
  <si>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</si>
  <si>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</si>
  <si>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</si>
  <si>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</si>
  <si>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</si>
  <si>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</si>
  <si>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</si>
  <si>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</si>
  <si>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</si>
  <si>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</si>
  <si>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</si>
  <si>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</si>
  <si>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</si>
  <si>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</si>
  <si>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</si>
  <si>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</si>
  <si>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</si>
  <si>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</si>
  <si>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</si>
  <si>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</si>
  <si>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</si>
  <si>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</si>
  <si>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</si>
  <si>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</si>
  <si>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</si>
  <si>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</si>
  <si>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</si>
  <si>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</si>
  <si>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</si>
  <si>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</si>
  <si>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</si>
  <si>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</si>
  <si>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</si>
  <si>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</si>
  <si>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</si>
  <si>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</si>
  <si>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</si>
  <si>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</si>
  <si>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</si>
  <si>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</si>
  <si>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</si>
  <si>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</si>
  <si>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</si>
  <si>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</si>
  <si>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</si>
  <si>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</si>
  <si>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</si>
  <si>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</si>
  <si>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</si>
  <si>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</si>
  <si>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</si>
  <si>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</si>
  <si>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</si>
  <si>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</si>
  <si>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</si>
  <si>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</si>
  <si>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</si>
  <si>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</si>
  <si>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</si>
  <si>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</si>
  <si>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</si>
  <si>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</si>
  <si>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</si>
  <si>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</si>
  <si>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</si>
  <si>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</si>
  <si>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</si>
  <si>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</si>
  <si>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</si>
  <si>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</si>
  <si>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</si>
  <si>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</si>
  <si>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</si>
  <si>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</si>
  <si>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</si>
  <si>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</si>
  <si>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</si>
  <si>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</si>
  <si>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</si>
  <si>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</si>
  <si>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</si>
  <si>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</si>
  <si>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</si>
  <si>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</si>
  <si>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</si>
  <si>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</si>
  <si>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</si>
  <si>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</si>
  <si>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</si>
  <si>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</si>
  <si>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</si>
  <si>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</si>
  <si>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</si>
  <si>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</si>
  <si>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</si>
  <si>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</si>
  <si>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</si>
  <si>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</si>
  <si>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</si>
  <si>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</si>
  <si>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</si>
  <si>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</si>
  <si>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</si>
  <si>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</si>
  <si>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</si>
  <si>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</si>
  <si>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</si>
  <si>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</si>
  <si>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</si>
  <si>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</si>
  <si>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</si>
  <si>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</si>
  <si>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</si>
  <si>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</si>
  <si>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</si>
  <si>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</si>
  <si>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</si>
  <si>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</si>
  <si>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</si>
  <si>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</si>
  <si>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</si>
  <si>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</si>
  <si>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</si>
  <si>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</si>
  <si>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</si>
  <si>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</si>
  <si>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</si>
  <si>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</si>
  <si>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</si>
  <si>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</si>
  <si>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</si>
  <si>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</si>
  <si>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</si>
  <si>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</si>
  <si>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</si>
  <si>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</si>
  <si>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</si>
  <si>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</si>
  <si>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</si>
  <si>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</si>
  <si>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</si>
  <si>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</si>
  <si>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</si>
  <si>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</si>
  <si>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</si>
  <si>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</si>
  <si>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</si>
  <si>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</si>
  <si>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</si>
  <si>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</si>
  <si>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</si>
  <si>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</si>
  <si>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</si>
  <si>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</si>
  <si>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</si>
  <si>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</si>
  <si>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</si>
  <si>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</si>
  <si>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</si>
  <si>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</si>
  <si>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</si>
  <si>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</si>
  <si>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</si>
  <si>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</si>
  <si>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</si>
  <si>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</si>
  <si>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</si>
  <si>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</si>
  <si>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</si>
  <si>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</si>
  <si>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</si>
  <si>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</si>
  <si>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</si>
  <si>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</si>
  <si>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</si>
  <si>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</si>
  <si>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</si>
  <si>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</si>
  <si>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</si>
  <si>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</si>
  <si>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</si>
  <si>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</si>
  <si>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</si>
  <si>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</si>
  <si>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</si>
  <si>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</si>
  <si>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</si>
  <si>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</si>
  <si>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</si>
  <si>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</si>
  <si>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</si>
  <si>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</si>
  <si>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</si>
  <si>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</si>
  <si>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</si>
  <si>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</si>
  <si>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</si>
  <si>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</si>
  <si>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</si>
  <si>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</si>
  <si>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</si>
  <si>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</si>
  <si>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</si>
  <si>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</si>
  <si>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</si>
  <si>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</si>
  <si>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</si>
  <si>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</si>
  <si>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</si>
  <si>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</si>
  <si>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</si>
  <si>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</si>
  <si>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</si>
  <si>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</si>
  <si>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</si>
  <si>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</si>
  <si>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</si>
  <si>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</si>
  <si>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</si>
  <si>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</si>
  <si>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</si>
  <si>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</si>
  <si>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</si>
  <si>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</si>
  <si>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</si>
  <si>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</si>
  <si>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</si>
  <si>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</si>
  <si>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</si>
  <si>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</si>
  <si>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</si>
  <si>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</si>
  <si>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</si>
  <si>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</si>
  <si>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</si>
  <si>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</si>
  <si>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</si>
  <si>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</si>
  <si>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</si>
  <si>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</si>
  <si>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</si>
  <si>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</si>
  <si>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</si>
  <si>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</si>
  <si>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</si>
  <si>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</si>
  <si>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</si>
  <si>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</si>
  <si>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</si>
  <si>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</si>
  <si>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</si>
  <si>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</si>
  <si>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</si>
  <si>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</si>
  <si>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</si>
  <si>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</si>
  <si>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</si>
  <si>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</si>
  <si>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</si>
  <si>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</si>
  <si>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</si>
  <si>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</si>
  <si>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</si>
  <si>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</si>
  <si>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</si>
  <si>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</si>
  <si>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</si>
  <si>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</si>
  <si>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</si>
  <si>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</si>
  <si>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</si>
  <si>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</si>
  <si>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</si>
  <si>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</si>
  <si>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</si>
  <si>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</si>
  <si>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</si>
  <si>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</si>
  <si>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</si>
  <si>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</si>
  <si>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</si>
  <si>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</si>
  <si>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</si>
  <si>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</si>
  <si>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</si>
  <si>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</si>
  <si>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</si>
  <si>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</si>
  <si>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</si>
  <si>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</si>
  <si>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</si>
  <si>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</si>
  <si>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</si>
  <si>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</si>
  <si>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</si>
  <si>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</si>
  <si>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</si>
  <si>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</si>
  <si>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</si>
  <si>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</si>
  <si>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</si>
  <si>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</si>
  <si>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</si>
  <si>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</si>
  <si>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</si>
  <si>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</si>
  <si>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</si>
  <si>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</si>
  <si>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</si>
  <si>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</si>
  <si>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</si>
  <si>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</si>
  <si>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</si>
  <si>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</si>
  <si>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</si>
  <si>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</si>
  <si>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</si>
  <si>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</si>
  <si>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</si>
  <si>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</si>
  <si>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</si>
  <si>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</si>
  <si>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</si>
  <si>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</si>
  <si>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</si>
  <si>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</si>
  <si>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</si>
  <si>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</si>
  <si>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</si>
  <si>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</si>
  <si>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</si>
  <si>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</si>
  <si>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</si>
  <si>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</si>
  <si>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</si>
  <si>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</si>
  <si>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</si>
  <si>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</si>
  <si>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</si>
  <si>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</si>
  <si>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</si>
  <si>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</si>
  <si>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</si>
  <si>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</si>
  <si>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</si>
  <si>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</si>
  <si>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</si>
  <si>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</si>
  <si>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</si>
  <si>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</si>
  <si>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</si>
  <si>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</si>
  <si>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</si>
  <si>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</si>
  <si>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</si>
  <si>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</si>
  <si>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</si>
  <si>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</si>
  <si>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</si>
  <si>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</si>
  <si>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</si>
  <si>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</si>
  <si>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</si>
  <si>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</si>
  <si>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</si>
  <si>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</si>
  <si>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</si>
  <si>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</si>
  <si>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</si>
  <si>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</si>
  <si>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</si>
  <si>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</si>
  <si>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</si>
  <si>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</si>
  <si>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</si>
  <si>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</si>
  <si>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</si>
  <si>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</si>
  <si>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</si>
  <si>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</si>
  <si>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</si>
  <si>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</si>
  <si>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</si>
  <si>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</si>
  <si>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</si>
  <si>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</si>
  <si>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</si>
  <si>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</si>
  <si>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</si>
  <si>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</si>
  <si>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</si>
  <si>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</si>
  <si>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</si>
  <si>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</si>
  <si>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</si>
  <si>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</si>
  <si>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</si>
  <si>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</si>
  <si>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</si>
  <si>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</si>
  <si>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</si>
  <si>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</si>
  <si>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</si>
  <si>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</si>
  <si>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</si>
  <si>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</si>
  <si>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</si>
  <si>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</si>
  <si>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</si>
  <si>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</si>
  <si>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</si>
  <si>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</si>
  <si>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</si>
  <si>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</si>
  <si>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</si>
  <si>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</si>
  <si>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</si>
  <si>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</si>
  <si>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</si>
  <si>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</si>
  <si>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</si>
  <si>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</si>
  <si>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</si>
  <si>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</si>
  <si>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</si>
  <si>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</si>
  <si>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</si>
  <si>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</si>
  <si>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</si>
  <si>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</si>
  <si>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</si>
  <si>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</si>
  <si>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</si>
  <si>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</si>
  <si>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</si>
  <si>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</si>
  <si>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</si>
  <si>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</si>
  <si>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</si>
  <si>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</si>
  <si>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</si>
  <si>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</si>
  <si>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</si>
  <si>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</si>
  <si>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</si>
  <si>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</si>
  <si>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</si>
  <si>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</si>
  <si>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</si>
  <si>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</si>
  <si>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</si>
  <si>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</si>
  <si>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</si>
  <si>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</si>
  <si>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</si>
  <si>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</si>
  <si>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</si>
  <si>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</si>
  <si>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</si>
  <si>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</si>
  <si>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</si>
  <si>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</si>
  <si>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</si>
  <si>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</si>
  <si>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</si>
  <si>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</si>
  <si>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</si>
  <si>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</si>
  <si>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</si>
  <si>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</si>
  <si>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</si>
  <si>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</si>
  <si>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</si>
  <si>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</si>
  <si>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</si>
  <si>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</si>
  <si>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</si>
  <si>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</si>
  <si>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</si>
  <si>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</si>
  <si>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</si>
  <si>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</si>
  <si>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</si>
  <si>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</si>
  <si>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</si>
  <si>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</si>
  <si>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</si>
  <si>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</si>
  <si>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</si>
  <si>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</si>
  <si>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</si>
  <si>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</si>
  <si>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</si>
  <si>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</si>
  <si>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</si>
  <si>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</si>
  <si>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</si>
  <si>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</si>
  <si>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</si>
  <si>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</si>
  <si>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</si>
  <si>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</si>
  <si>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</si>
  <si>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</si>
  <si>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</si>
  <si>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</si>
  <si>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</si>
  <si>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</si>
  <si>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</si>
  <si>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</si>
  <si>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</si>
  <si>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</si>
  <si>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</si>
  <si>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</si>
  <si>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</si>
  <si>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</si>
  <si>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</si>
  <si>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</si>
  <si>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</si>
  <si>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</si>
  <si>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</si>
  <si>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</si>
  <si>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</si>
  <si>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</si>
  <si>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</si>
  <si>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</si>
  <si>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</si>
  <si>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</si>
  <si>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</si>
  <si>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</si>
  <si>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</si>
  <si>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</si>
  <si>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</si>
  <si>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</si>
  <si>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</si>
  <si>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</si>
  <si>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</si>
  <si>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</si>
  <si>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</si>
  <si>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</si>
  <si>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</si>
  <si>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</si>
  <si>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</si>
  <si>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</si>
  <si>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</si>
  <si>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</si>
  <si>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</si>
  <si>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</si>
  <si>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</si>
  <si>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</si>
  <si>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</si>
  <si>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</si>
  <si>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</si>
  <si>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</si>
  <si>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</si>
  <si>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</si>
  <si>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</si>
  <si>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</si>
  <si>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</si>
  <si>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</si>
  <si>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</si>
  <si>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</si>
  <si>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</si>
  <si>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</si>
  <si>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</si>
  <si>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</si>
  <si>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</si>
  <si>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</si>
  <si>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</si>
  <si>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</si>
  <si>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</si>
  <si>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</si>
  <si>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</si>
  <si>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</si>
  <si>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</si>
  <si>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</si>
  <si>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</si>
  <si>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</si>
  <si>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</si>
  <si>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</si>
  <si>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</si>
  <si>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</si>
  <si>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</si>
  <si>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</si>
  <si>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</si>
  <si>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</si>
  <si>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</si>
  <si>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</si>
  <si>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</si>
  <si>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</si>
  <si>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</si>
  <si>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</si>
  <si>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</si>
  <si>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</si>
  <si>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</si>
  <si>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</si>
  <si>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</si>
  <si>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</si>
  <si>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</si>
  <si>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</si>
  <si>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</si>
  <si>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</si>
  <si>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</si>
  <si>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</si>
  <si>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</si>
  <si>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</si>
  <si>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</si>
  <si>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</si>
  <si>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</si>
  <si>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</si>
  <si>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</si>
  <si>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</si>
  <si>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</si>
  <si>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</si>
  <si>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</si>
  <si>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</si>
  <si>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</si>
  <si>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</si>
  <si>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</si>
  <si>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</si>
  <si>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</si>
  <si>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</si>
  <si>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</si>
  <si>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</si>
  <si>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</si>
  <si>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</si>
  <si>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</si>
  <si>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</si>
  <si>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</si>
  <si>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</si>
  <si>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</si>
  <si>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</si>
  <si>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</si>
  <si>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</si>
  <si>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</si>
  <si>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</si>
  <si>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</si>
  <si>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</si>
  <si>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</si>
  <si>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</si>
  <si>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</si>
  <si>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</si>
  <si>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</si>
  <si>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</si>
  <si>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</si>
  <si>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</si>
  <si>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</si>
  <si>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</si>
  <si>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</si>
  <si>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</si>
  <si>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</si>
  <si>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</si>
  <si>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</si>
  <si>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</si>
  <si>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</si>
  <si>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</si>
  <si>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</si>
  <si>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</si>
  <si>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</si>
  <si>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</si>
  <si>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</si>
  <si>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</si>
  <si>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</si>
  <si>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</si>
  <si>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</si>
  <si>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</si>
  <si>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</si>
  <si>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</si>
  <si>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</si>
  <si>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</si>
  <si>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</si>
  <si>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</si>
  <si>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</si>
  <si>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</si>
  <si>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</si>
  <si>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</si>
  <si>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</si>
  <si>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</si>
  <si>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</si>
  <si>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</si>
  <si>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</si>
  <si>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</si>
  <si>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</si>
  <si>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</si>
  <si>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</si>
  <si>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</si>
  <si>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</si>
  <si>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</si>
  <si>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</si>
  <si>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</si>
  <si>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</si>
  <si>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</si>
  <si>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</si>
  <si>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</si>
  <si>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</si>
  <si>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</si>
  <si>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</si>
  <si>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</si>
  <si>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</si>
  <si>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</si>
  <si>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</si>
  <si>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</si>
  <si>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</si>
  <si>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</si>
  <si>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</si>
  <si>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</si>
  <si>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</si>
  <si>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</si>
  <si>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</si>
  <si>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</si>
  <si>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</si>
  <si>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</si>
  <si>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</si>
  <si>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</si>
  <si>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</si>
  <si>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</si>
  <si>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</si>
  <si>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</si>
  <si>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</si>
  <si>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</si>
  <si>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</si>
  <si>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</si>
  <si>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</si>
  <si>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</si>
  <si>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</si>
  <si>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</si>
  <si>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</si>
  <si>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</si>
  <si>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</si>
  <si>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</si>
  <si>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</si>
  <si>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</si>
  <si>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</si>
  <si>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</si>
  <si>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</si>
  <si>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</si>
  <si>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</si>
  <si>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</si>
  <si>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</si>
  <si>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</si>
  <si>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</si>
  <si>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</si>
  <si>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</si>
  <si>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</si>
  <si>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</si>
  <si>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</si>
  <si>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</si>
  <si>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</si>
  <si>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</si>
  <si>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</si>
  <si>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</si>
  <si>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</si>
  <si>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</si>
  <si>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</si>
  <si>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</si>
  <si>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</si>
  <si>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</si>
  <si>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</si>
  <si>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</si>
  <si>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</si>
  <si>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</si>
  <si>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</si>
  <si>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</si>
  <si>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</si>
  <si>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</si>
  <si>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</si>
  <si>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</si>
  <si>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</si>
  <si>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</si>
  <si>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</si>
  <si>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</si>
  <si>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</si>
  <si>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</si>
  <si>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</si>
  <si>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</si>
  <si>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</si>
  <si>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</si>
  <si>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</si>
  <si>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</si>
  <si>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</si>
  <si>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</si>
  <si>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</si>
  <si>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</si>
  <si>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</si>
  <si>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</si>
  <si>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</si>
  <si>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</si>
  <si>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</si>
  <si>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</si>
  <si>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</si>
  <si>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</si>
  <si>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</si>
  <si>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</si>
  <si>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</si>
  <si>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</si>
  <si>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</si>
  <si>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</si>
  <si>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</si>
  <si>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</si>
  <si>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</si>
  <si>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</si>
  <si>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</si>
  <si>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</si>
  <si>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</si>
  <si>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</si>
  <si>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</si>
  <si>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</si>
  <si>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</si>
  <si>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</si>
  <si>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</si>
  <si>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</si>
  <si>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</si>
  <si>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</si>
  <si>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</si>
  <si>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</si>
  <si>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</si>
  <si>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</si>
  <si>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</si>
  <si>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</si>
  <si>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</si>
  <si>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</si>
  <si>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</si>
  <si>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</si>
  <si>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</si>
  <si>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</si>
  <si>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</si>
  <si>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</si>
  <si>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</si>
  <si>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</si>
  <si>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</si>
  <si>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</si>
  <si>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</si>
  <si>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</si>
  <si>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</si>
  <si>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</si>
  <si>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</si>
  <si>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</si>
  <si>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</si>
  <si>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</si>
  <si>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</si>
  <si>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</si>
  <si>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</si>
  <si>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</si>
  <si>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</si>
  <si>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</si>
  <si>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</si>
  <si>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</si>
  <si>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</si>
  <si>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</si>
  <si>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</si>
  <si>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</si>
  <si>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</si>
  <si>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</si>
  <si>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</si>
  <si>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</si>
  <si>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</si>
  <si>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</si>
  <si>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</si>
  <si>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</si>
  <si>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</si>
  <si>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</si>
  <si>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</si>
  <si>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</si>
  <si>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</si>
  <si>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</si>
  <si>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</si>
  <si>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</si>
  <si>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</si>
  <si>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</si>
  <si>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</si>
  <si>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</si>
  <si>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</si>
  <si>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</si>
  <si>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</si>
  <si>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</si>
  <si>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</si>
  <si>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</si>
  <si>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</si>
  <si>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</si>
  <si>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</si>
  <si>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</si>
  <si>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</si>
  <si>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</si>
  <si>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</si>
  <si>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</si>
  <si>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</si>
  <si>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</si>
  <si>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</si>
  <si>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</si>
  <si>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</si>
  <si>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</si>
  <si>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</si>
  <si>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</si>
  <si>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</si>
  <si>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</si>
  <si>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</si>
  <si>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</si>
  <si>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</si>
  <si>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</si>
  <si>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</si>
  <si>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</si>
  <si>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</si>
  <si>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</si>
  <si>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</si>
  <si>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</si>
  <si>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</si>
  <si>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</si>
  <si>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</si>
  <si>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</si>
  <si>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</si>
  <si>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</si>
  <si>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</si>
  <si>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</si>
  <si>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</si>
  <si>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</si>
  <si>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</si>
  <si>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</si>
  <si>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</si>
  <si>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</si>
  <si>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</si>
  <si>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</si>
  <si>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</si>
  <si>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</si>
  <si>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</si>
  <si>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</si>
  <si>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</si>
  <si>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</si>
  <si>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</si>
  <si>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</si>
  <si>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</si>
  <si>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</si>
  <si>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</si>
  <si>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</si>
  <si>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</si>
  <si>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</si>
  <si>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</si>
  <si>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</si>
  <si>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</si>
  <si>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</si>
  <si>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</si>
  <si>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</si>
  <si>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</si>
  <si>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</si>
  <si>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</si>
  <si>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</si>
  <si>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</si>
  <si>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</si>
  <si>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</si>
  <si>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</si>
  <si>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</si>
  <si>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</si>
  <si>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</si>
  <si>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</si>
  <si>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</si>
  <si>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</si>
  <si>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</si>
  <si>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</si>
  <si>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</si>
  <si>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</si>
  <si>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</si>
  <si>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</si>
  <si>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</si>
  <si>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</si>
  <si>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</si>
  <si>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</si>
  <si>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</si>
  <si>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</si>
  <si>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</si>
  <si>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</si>
  <si>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</si>
  <si>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</si>
  <si>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</si>
  <si>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</si>
  <si>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</si>
  <si>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</si>
  <si>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</si>
  <si>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</si>
  <si>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</si>
  <si>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</si>
  <si>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</si>
  <si>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</si>
  <si>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</si>
  <si>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</si>
  <si>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</si>
  <si>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</si>
  <si>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</si>
  <si>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</si>
  <si>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</si>
  <si>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</si>
  <si>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</si>
  <si>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</si>
  <si>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</si>
  <si>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</si>
  <si>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</si>
  <si>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</si>
  <si>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</si>
  <si>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</si>
  <si>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</si>
  <si>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</si>
  <si>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</si>
  <si>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</si>
  <si>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</si>
  <si>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</si>
  <si>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</si>
  <si>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</si>
  <si>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</si>
  <si>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</si>
  <si>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</si>
  <si>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</si>
  <si>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</si>
  <si>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</si>
  <si>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</si>
  <si>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</si>
  <si>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</si>
  <si>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</si>
  <si>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</si>
  <si>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</si>
  <si>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</si>
  <si>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</si>
  <si>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</si>
  <si>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</si>
  <si>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</si>
  <si>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</si>
  <si>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</si>
  <si>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</si>
  <si>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</si>
  <si>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</si>
  <si>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</si>
  <si>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</si>
  <si>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</si>
  <si>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</si>
  <si>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</si>
  <si>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</si>
  <si>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</si>
  <si>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</si>
  <si>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</si>
  <si>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</si>
  <si>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</si>
  <si>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</si>
  <si>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</si>
  <si>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</si>
  <si>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</si>
  <si>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</si>
  <si>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</si>
  <si>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</si>
  <si>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</si>
  <si>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</si>
  <si>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</si>
  <si>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</si>
  <si>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</si>
  <si>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</si>
  <si>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</si>
  <si>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</si>
  <si>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</si>
  <si>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</si>
  <si>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</si>
  <si>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</si>
  <si>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</si>
  <si>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</si>
  <si>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</si>
  <si>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</si>
  <si>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</si>
  <si>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</si>
  <si>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</si>
  <si>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</si>
  <si>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</si>
  <si>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</si>
  <si>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</si>
  <si>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</si>
  <si>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</si>
  <si>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</si>
  <si>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</si>
  <si>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</si>
  <si>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</si>
  <si>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</si>
  <si>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</si>
  <si>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</si>
  <si>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</si>
  <si>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</si>
  <si>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</si>
  <si>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</si>
  <si>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</si>
  <si>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</si>
  <si>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</si>
  <si>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</si>
  <si>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</si>
  <si>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</si>
  <si>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</si>
  <si>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</si>
  <si>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</si>
  <si>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</si>
  <si>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</si>
  <si>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</si>
  <si>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</si>
  <si>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</si>
  <si>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</si>
  <si>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</si>
  <si>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</si>
  <si>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</si>
  <si>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</si>
  <si>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</si>
  <si>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</si>
  <si>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</si>
  <si>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</si>
  <si>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</si>
  <si>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</si>
  <si>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</si>
  <si>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</si>
  <si>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</si>
  <si>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</si>
  <si>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</si>
  <si>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</si>
  <si>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</si>
  <si>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</si>
  <si>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</si>
  <si>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</si>
  <si>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</si>
  <si>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</si>
  <si>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</si>
  <si>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</si>
  <si>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</si>
  <si>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</si>
  <si>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</si>
  <si>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</si>
  <si>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</si>
  <si>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</si>
  <si>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</si>
  <si>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</si>
  <si>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</si>
  <si>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</si>
  <si>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</si>
  <si>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</si>
  <si>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</si>
  <si>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</si>
  <si>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</si>
  <si>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</si>
  <si>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</si>
  <si>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</si>
  <si>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</si>
  <si>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</si>
  <si>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</si>
  <si>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</si>
  <si>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</si>
  <si>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</si>
  <si>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</si>
  <si>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</si>
  <si>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</si>
  <si>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</si>
  <si>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</si>
  <si>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</si>
  <si>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</si>
  <si>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</si>
  <si>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</si>
  <si>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</si>
  <si>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</si>
  <si>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</si>
  <si>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</si>
  <si>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</si>
  <si>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</si>
  <si>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</si>
  <si>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</si>
  <si>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</si>
  <si>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</si>
  <si>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</si>
  <si>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</si>
  <si>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</si>
  <si>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</si>
  <si>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</si>
  <si>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</si>
  <si>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</si>
  <si>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</si>
  <si>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</si>
  <si>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</si>
  <si>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</si>
  <si>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</si>
  <si>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</si>
  <si>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</si>
  <si>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</si>
  <si>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</si>
  <si>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</si>
  <si>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</si>
  <si>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</si>
  <si>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</si>
  <si>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</si>
  <si>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</si>
  <si>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</si>
  <si>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</si>
  <si>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</si>
  <si>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</si>
  <si>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</si>
  <si>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</si>
  <si>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</si>
  <si>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</si>
  <si>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</si>
  <si>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</si>
  <si>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</si>
  <si>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</si>
  <si>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</si>
  <si>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</si>
  <si>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</si>
  <si>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</si>
  <si>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</si>
  <si>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</si>
  <si>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</si>
  <si>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</si>
  <si>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</si>
  <si>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</si>
  <si>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</si>
  <si>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</si>
  <si>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</si>
  <si>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</si>
  <si>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</si>
  <si>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</si>
  <si>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</si>
  <si>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</si>
  <si>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</si>
  <si>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</si>
  <si>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</si>
  <si>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</si>
  <si>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</si>
  <si>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</si>
  <si>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</si>
  <si>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</si>
  <si>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</si>
  <si>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</si>
  <si>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</si>
  <si>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</si>
  <si>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</si>
  <si>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</si>
  <si>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</si>
  <si>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</si>
  <si>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</si>
  <si>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</si>
  <si>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</si>
  <si>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</si>
  <si>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</si>
  <si>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</si>
  <si>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</si>
  <si>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</si>
  <si>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</si>
  <si>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</si>
  <si>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</si>
  <si>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</si>
  <si>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</si>
  <si>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</si>
  <si>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</si>
  <si>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</si>
  <si>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</si>
  <si>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</si>
  <si>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</si>
  <si>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</si>
  <si>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</si>
  <si>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</si>
  <si>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</si>
  <si>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</si>
  <si>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</si>
  <si>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</si>
  <si>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</si>
  <si>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</si>
  <si>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</si>
  <si>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</si>
  <si>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</si>
  <si>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</si>
  <si>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</si>
  <si>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</si>
  <si>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</si>
  <si>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</si>
  <si>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</si>
  <si>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</si>
  <si>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</si>
  <si>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</si>
  <si>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</si>
  <si>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</si>
  <si>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</si>
  <si>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</si>
  <si>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</si>
  <si>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</si>
  <si>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</si>
  <si>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</si>
  <si>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</si>
  <si>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</si>
  <si>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</si>
  <si>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</si>
  <si>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</si>
  <si>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</si>
  <si>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</si>
  <si>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</si>
  <si>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</si>
  <si>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</si>
  <si>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</si>
  <si>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</si>
  <si>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</si>
  <si>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</si>
  <si>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</si>
  <si>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</si>
  <si>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</si>
  <si>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</si>
  <si>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</si>
  <si>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</si>
  <si>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</si>
  <si>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</si>
  <si>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</si>
  <si>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</si>
  <si>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</si>
  <si>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</si>
  <si>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</si>
  <si>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</si>
  <si>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</si>
  <si>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</si>
  <si>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</si>
  <si>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</si>
  <si>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</si>
  <si>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</si>
  <si>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</si>
  <si>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</si>
  <si>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</si>
  <si>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</si>
  <si>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</si>
  <si>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</si>
  <si>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</si>
  <si>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</si>
  <si>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</si>
  <si>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</si>
  <si>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</si>
  <si>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</si>
  <si>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</si>
  <si>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</si>
  <si>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</si>
  <si>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</si>
  <si>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</si>
  <si>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</si>
  <si>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</si>
  <si>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</si>
  <si>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</si>
  <si>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</si>
  <si>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</si>
  <si>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</si>
  <si>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</si>
  <si>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</si>
  <si>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</si>
  <si>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</si>
  <si>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</si>
  <si>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</si>
  <si>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</si>
  <si>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</si>
  <si>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</si>
  <si>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</si>
  <si>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</si>
  <si>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</si>
  <si>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</si>
  <si>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</si>
  <si>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</si>
  <si>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</si>
  <si>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</si>
  <si>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</si>
  <si>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</si>
  <si>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</si>
  <si>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</si>
  <si>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</si>
  <si>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</si>
  <si>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</si>
  <si>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</si>
  <si>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</si>
  <si>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</si>
  <si>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</si>
  <si>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</si>
  <si>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</si>
  <si>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</si>
  <si>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</si>
  <si>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</si>
  <si>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</si>
  <si>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</si>
  <si>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</si>
  <si>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</si>
  <si>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</si>
  <si>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</si>
  <si>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</si>
  <si>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</si>
  <si>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</si>
  <si>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</si>
  <si>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</si>
  <si>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</si>
  <si>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</si>
  <si>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</si>
  <si>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</si>
  <si>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</si>
  <si>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</si>
  <si>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</si>
  <si>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</si>
  <si>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</si>
  <si>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</si>
  <si>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</si>
  <si>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</si>
  <si>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</si>
  <si>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</si>
  <si>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</si>
  <si>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</si>
  <si>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</si>
  <si>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</si>
  <si>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</si>
  <si>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</si>
  <si>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</si>
  <si>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</si>
  <si>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</si>
  <si>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</si>
  <si>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</si>
  <si>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</si>
  <si>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</si>
  <si>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</si>
  <si>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</si>
  <si>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</si>
  <si>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</si>
  <si>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</si>
  <si>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</si>
  <si>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</si>
  <si>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</si>
  <si>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</si>
  <si>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</si>
  <si>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</si>
  <si>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</si>
  <si>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</si>
  <si>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</si>
  <si>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</si>
  <si>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</si>
  <si>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</si>
  <si>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</si>
  <si>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</si>
  <si>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</si>
  <si>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</si>
  <si>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</si>
  <si>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</si>
  <si>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</si>
  <si>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</si>
  <si>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</si>
  <si>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</si>
  <si>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</si>
  <si>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</si>
  <si>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</si>
  <si>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</si>
  <si>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</si>
  <si>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</si>
  <si>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</si>
  <si>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</si>
  <si>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</si>
  <si>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</si>
  <si>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</si>
  <si>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</si>
  <si>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</si>
  <si>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</si>
  <si>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</si>
  <si>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</si>
  <si>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</si>
  <si>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</si>
  <si>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</si>
  <si>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</si>
  <si>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</si>
  <si>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</si>
  <si>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</si>
  <si>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</si>
  <si>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</si>
  <si>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</si>
  <si>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</si>
  <si>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</si>
  <si>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</si>
  <si>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</si>
  <si>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</si>
  <si>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</si>
  <si>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</si>
  <si>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</si>
  <si>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</si>
  <si>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</si>
  <si>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</si>
  <si>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</si>
  <si>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</si>
  <si>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</si>
  <si>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</si>
  <si>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</si>
  <si>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</si>
  <si>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</si>
  <si>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</si>
  <si>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</si>
  <si>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</si>
  <si>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</si>
  <si>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</si>
  <si>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</si>
  <si>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</si>
  <si>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</si>
  <si>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</si>
  <si>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</si>
  <si>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</si>
  <si>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</si>
  <si>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</si>
  <si>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</si>
  <si>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</si>
  <si>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</si>
  <si>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</si>
  <si>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</si>
  <si>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</si>
  <si>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</si>
  <si>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</si>
  <si>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</si>
  <si>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</si>
  <si>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</si>
  <si>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</si>
  <si>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</si>
  <si>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</si>
  <si>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</si>
  <si>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</si>
  <si>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</si>
  <si>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</si>
  <si>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</si>
  <si>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</si>
  <si>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</si>
  <si>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</si>
  <si>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</si>
  <si>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</si>
  <si>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</si>
  <si>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</si>
  <si>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</si>
  <si>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</si>
  <si>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</si>
  <si>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</si>
  <si>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</si>
  <si>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</si>
  <si>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</si>
  <si>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</si>
  <si>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</si>
  <si>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</si>
  <si>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</si>
  <si>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</si>
  <si>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</si>
  <si>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</si>
  <si>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</si>
  <si>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</si>
  <si>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</si>
  <si>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</si>
  <si>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</si>
  <si>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</si>
  <si>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</si>
  <si>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</si>
  <si>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</si>
  <si>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</si>
  <si>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</si>
  <si>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</si>
  <si>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</si>
  <si>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</si>
  <si>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</si>
  <si>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</si>
  <si>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</si>
  <si>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</si>
  <si>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</si>
  <si>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</si>
  <si>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</si>
  <si>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</si>
  <si>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</si>
  <si>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</si>
  <si>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</si>
  <si>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</si>
  <si>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</si>
  <si>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</si>
  <si>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</si>
  <si>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</si>
  <si>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</si>
  <si>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</si>
  <si>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</si>
  <si>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</si>
  <si>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</si>
  <si>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</si>
  <si>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</si>
  <si>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</si>
  <si>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</si>
  <si>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</si>
  <si>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</si>
  <si>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</si>
  <si>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</si>
  <si>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</si>
  <si>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</si>
  <si>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</si>
  <si>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</si>
  <si>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</si>
  <si>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</si>
  <si>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</si>
  <si>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</si>
  <si>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</si>
  <si>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</si>
  <si>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</si>
  <si>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</si>
  <si>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</si>
  <si>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</si>
  <si>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</si>
  <si>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</si>
  <si>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</si>
  <si>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</si>
  <si>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</si>
  <si>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</si>
  <si>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</si>
  <si>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</si>
  <si>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</si>
  <si>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</si>
  <si>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</si>
  <si>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</si>
  <si>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</si>
  <si>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</si>
  <si>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</si>
  <si>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</si>
  <si>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</si>
  <si>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</si>
  <si>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</si>
  <si>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</si>
  <si>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</si>
  <si>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</si>
  <si>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</si>
  <si>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</si>
  <si>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</si>
  <si>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</si>
  <si>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</si>
  <si>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</si>
  <si>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</si>
  <si>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</si>
  <si>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</si>
  <si>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</si>
  <si>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</si>
  <si>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</si>
  <si>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</si>
  <si>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</si>
  <si>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</si>
  <si>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</si>
  <si>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</si>
  <si>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</si>
  <si>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</si>
  <si>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</si>
  <si>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</si>
  <si>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</si>
  <si>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</si>
  <si>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</si>
  <si>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</si>
  <si>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</si>
  <si>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</si>
  <si>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</si>
  <si>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</si>
  <si>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</si>
  <si>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</si>
  <si>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</si>
  <si>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</si>
  <si>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</si>
  <si>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</si>
  <si>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</si>
  <si>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</si>
  <si>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</si>
  <si>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</si>
  <si>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</si>
  <si>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</si>
  <si>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</si>
  <si>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</si>
  <si>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</si>
  <si>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</si>
  <si>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</si>
  <si>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</si>
  <si>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</si>
  <si>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</si>
  <si>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</si>
  <si>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</si>
  <si>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</si>
  <si>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</si>
  <si>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</si>
  <si>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</si>
  <si>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</si>
  <si>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</si>
  <si>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</si>
  <si>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</si>
  <si>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</si>
  <si>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</si>
  <si>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</si>
  <si>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</si>
  <si>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</si>
  <si>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</si>
  <si>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</si>
  <si>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</si>
  <si>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</si>
  <si>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</si>
  <si>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</si>
  <si>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</si>
  <si>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</si>
  <si>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</si>
  <si>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</si>
  <si>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</si>
  <si>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</si>
  <si>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</si>
  <si>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</si>
  <si>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</si>
  <si>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</si>
  <si>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</si>
  <si>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</si>
  <si>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</si>
  <si>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</si>
  <si>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</si>
  <si>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</si>
  <si>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</si>
  <si>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</si>
  <si>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</si>
  <si>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</si>
  <si>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</si>
  <si>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</si>
  <si>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</si>
  <si>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</si>
  <si>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</si>
  <si>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</si>
  <si>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</si>
  <si>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</si>
  <si>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</si>
  <si>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</si>
  <si>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</si>
  <si>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</si>
  <si>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</si>
  <si>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</si>
  <si>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</si>
  <si>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</si>
  <si>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</si>
  <si>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</si>
  <si>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</si>
  <si>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</si>
  <si>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</si>
  <si>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</si>
  <si>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</si>
  <si>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</si>
  <si>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</si>
  <si>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</si>
  <si>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</si>
  <si>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</si>
  <si>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</si>
  <si>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</si>
  <si>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</si>
  <si>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</si>
  <si>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</si>
  <si>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</si>
  <si>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</si>
  <si>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</si>
  <si>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</si>
  <si>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</si>
  <si>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</si>
  <si>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</si>
  <si>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</si>
  <si>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</si>
  <si>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</si>
  <si>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</si>
  <si>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</si>
  <si>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</si>
  <si>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</si>
  <si>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</si>
  <si>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</si>
  <si>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</si>
  <si>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</si>
  <si>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</si>
  <si>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</si>
  <si>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</si>
  <si>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</si>
  <si>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</si>
  <si>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</si>
  <si>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</si>
  <si>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</si>
  <si>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</si>
  <si>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</si>
  <si>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</si>
  <si>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</si>
  <si>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</si>
  <si>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</si>
  <si>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</si>
  <si>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</si>
  <si>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</si>
  <si>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</si>
  <si>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</si>
  <si>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</si>
  <si>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</si>
  <si>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</si>
  <si>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</si>
  <si>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</si>
  <si>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</si>
  <si>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</si>
  <si>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</si>
  <si>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</si>
  <si>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</si>
  <si>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</si>
  <si>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</si>
  <si>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</si>
  <si>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</si>
  <si>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</si>
  <si>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</si>
  <si>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</si>
  <si>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</si>
  <si>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</si>
  <si>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</si>
  <si>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</si>
  <si>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</si>
  <si>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</si>
  <si>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</si>
  <si>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</si>
  <si>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</si>
  <si>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</si>
  <si>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</si>
  <si>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</si>
  <si>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</si>
  <si>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</si>
  <si>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</si>
  <si>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</si>
  <si>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</si>
  <si>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</si>
  <si>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</si>
  <si>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</si>
  <si>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</si>
  <si>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</si>
  <si>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</si>
  <si>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</si>
  <si>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</si>
  <si>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</si>
  <si>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</si>
  <si>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</si>
  <si>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</si>
  <si>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</si>
  <si>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</si>
  <si>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</si>
  <si>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</si>
  <si>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</si>
  <si>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</si>
  <si>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</si>
  <si>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</si>
  <si>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</si>
  <si>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</si>
  <si>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</si>
  <si>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</si>
  <si>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</si>
  <si>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</si>
  <si>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</si>
  <si>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</si>
  <si>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</si>
  <si>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</si>
  <si>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</si>
  <si>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</si>
  <si>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</si>
  <si>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</si>
  <si>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</si>
  <si>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</si>
  <si>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</si>
  <si>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</si>
  <si>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</si>
  <si>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</si>
  <si>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</si>
  <si>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</si>
  <si>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</si>
  <si>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</si>
  <si>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</si>
  <si>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</si>
  <si>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</si>
  <si>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</si>
  <si>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</si>
  <si>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</si>
  <si>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</si>
  <si>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</si>
  <si>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</si>
  <si>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</si>
  <si>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</si>
  <si>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</si>
  <si>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</si>
  <si>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</si>
  <si>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</si>
  <si>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</si>
  <si>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</si>
  <si>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</si>
  <si>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</si>
  <si>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</si>
  <si>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</si>
  <si>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</si>
  <si>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</si>
  <si>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</si>
  <si>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</si>
  <si>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</si>
  <si>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</si>
  <si>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</si>
  <si>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</si>
  <si>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</si>
  <si>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</si>
  <si>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</si>
  <si>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</si>
  <si>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</si>
  <si>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</si>
  <si>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</si>
  <si>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</si>
  <si>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</si>
  <si>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</si>
  <si>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</si>
  <si>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</si>
  <si>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</si>
  <si>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</si>
  <si>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</si>
  <si>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</si>
  <si>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</si>
  <si>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</si>
  <si>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</si>
  <si>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</si>
  <si>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</si>
  <si>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</si>
  <si>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</si>
  <si>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</si>
  <si>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</si>
  <si>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</si>
  <si>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</si>
  <si>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</si>
  <si>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</si>
  <si>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</si>
  <si>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</si>
  <si>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</si>
  <si>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</si>
  <si>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</si>
  <si>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</si>
  <si>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</si>
  <si>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</si>
  <si>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</si>
  <si>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</si>
  <si>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</si>
  <si>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</si>
  <si>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</si>
  <si>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</si>
  <si>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</si>
  <si>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</si>
  <si>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</si>
  <si>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</si>
  <si>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</si>
  <si>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</si>
  <si>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</si>
  <si>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</si>
  <si>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</si>
  <si>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</si>
  <si>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</si>
  <si>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</si>
  <si>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</si>
  <si>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</si>
  <si>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</si>
  <si>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</si>
  <si>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</si>
  <si>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</si>
  <si>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</si>
  <si>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</si>
  <si>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</si>
  <si>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</si>
  <si>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</si>
  <si>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</si>
  <si>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</si>
  <si>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</si>
  <si>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</si>
  <si>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</si>
  <si>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</si>
  <si>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</si>
  <si>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</si>
  <si>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</si>
  <si>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</si>
  <si>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</si>
  <si>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</si>
  <si>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</si>
  <si>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</si>
  <si>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</si>
  <si>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</si>
  <si>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</si>
  <si>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</si>
  <si>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</si>
  <si>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</si>
  <si>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</si>
  <si>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</si>
  <si>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</si>
  <si>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</si>
  <si>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</si>
  <si>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</si>
  <si>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</si>
  <si>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</si>
  <si>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</si>
  <si>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</si>
  <si>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</si>
  <si>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</si>
  <si>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</si>
  <si>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</si>
  <si>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</si>
  <si>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</si>
  <si>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</si>
  <si>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</si>
  <si>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</si>
  <si>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</si>
  <si>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</si>
  <si>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</si>
  <si>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</si>
  <si>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</si>
  <si>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</si>
  <si>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</si>
  <si>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</si>
  <si>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</si>
  <si>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</si>
  <si>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</si>
  <si>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</si>
  <si>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</si>
  <si>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</si>
  <si>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</si>
  <si>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</si>
  <si>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</si>
  <si>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</si>
  <si>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</si>
  <si>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</si>
  <si>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</si>
  <si>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</si>
  <si>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</si>
  <si>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</si>
  <si>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</si>
  <si>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</si>
  <si>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</si>
  <si>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</si>
  <si>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</si>
  <si>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</si>
  <si>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</si>
  <si>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</si>
  <si>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</si>
  <si>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</si>
  <si>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</si>
  <si>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</si>
  <si>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</si>
  <si>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</si>
  <si>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</si>
  <si>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</si>
  <si>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</si>
  <si>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</si>
  <si>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</si>
  <si>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</si>
  <si>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</si>
  <si>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</si>
  <si>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</si>
  <si>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</si>
  <si>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</si>
  <si>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</si>
  <si>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</si>
  <si>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</si>
  <si>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</si>
  <si>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</si>
  <si>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</si>
  <si>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</si>
  <si>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</si>
  <si>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</si>
  <si>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</si>
  <si>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</si>
  <si>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</si>
  <si>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</si>
  <si>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</si>
  <si>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</si>
  <si>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</si>
  <si>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</si>
  <si>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</si>
  <si>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</si>
  <si>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</si>
  <si>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</si>
  <si>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</si>
  <si>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</si>
  <si>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</si>
  <si>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</si>
  <si>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</si>
  <si>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</si>
  <si>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</si>
  <si>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</si>
  <si>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</si>
  <si>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</si>
  <si>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</si>
  <si>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</si>
  <si>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</si>
  <si>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</si>
  <si>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</si>
  <si>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</si>
  <si>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</si>
  <si>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</si>
  <si>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</si>
  <si>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</si>
  <si>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</si>
  <si>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</si>
  <si>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</si>
  <si>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</si>
  <si>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</si>
  <si>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</si>
  <si>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</si>
  <si>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</si>
  <si>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</si>
  <si>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</si>
  <si>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</si>
  <si>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</si>
  <si>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</si>
  <si>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</si>
  <si>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</si>
  <si>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</si>
  <si>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</si>
  <si>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</si>
  <si>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</si>
  <si>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</si>
  <si>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</si>
  <si>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</si>
  <si>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</si>
  <si>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</si>
  <si>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</si>
  <si>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</si>
  <si>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</si>
  <si>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</si>
  <si>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</si>
  <si>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</si>
  <si>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</si>
  <si>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</si>
  <si>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</si>
  <si>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</si>
  <si>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</si>
  <si>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</si>
  <si>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</si>
  <si>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</si>
  <si>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</si>
  <si>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</si>
  <si>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</si>
  <si>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</si>
  <si>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</si>
  <si>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</si>
  <si>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</si>
  <si>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</si>
  <si>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</si>
  <si>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</si>
  <si>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</si>
  <si>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</si>
  <si>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</si>
  <si>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</si>
  <si>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</si>
  <si>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</si>
  <si>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</si>
  <si>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</si>
  <si>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</si>
  <si>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</si>
  <si>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</si>
  <si>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</si>
  <si>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</si>
  <si>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</si>
  <si>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</si>
  <si>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</si>
  <si>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</si>
  <si>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</si>
  <si>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</si>
  <si>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</si>
  <si>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</si>
  <si>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</si>
  <si>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</si>
  <si>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</si>
  <si>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</si>
  <si>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</si>
  <si>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</si>
  <si>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</si>
  <si>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</si>
  <si>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</si>
  <si>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</si>
  <si>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</si>
  <si>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</si>
  <si>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</si>
  <si>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</si>
  <si>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</si>
  <si>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</si>
  <si>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</si>
  <si>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</si>
  <si>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</si>
  <si>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</si>
  <si>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</si>
  <si>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</si>
  <si>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</si>
  <si>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</si>
  <si>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</si>
  <si>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</si>
  <si>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</si>
  <si>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</si>
  <si>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</si>
  <si>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</si>
  <si>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</si>
  <si>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</si>
  <si>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</si>
  <si>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</si>
  <si>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</si>
  <si>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</si>
  <si>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</si>
  <si>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</si>
  <si>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</si>
  <si>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</si>
  <si>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</si>
  <si>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</si>
  <si>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</si>
  <si>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</si>
  <si>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</si>
  <si>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</si>
  <si>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</si>
  <si>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</si>
  <si>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</si>
  <si>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</si>
  <si>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</si>
  <si>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</si>
  <si>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</si>
  <si>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</si>
  <si>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</si>
  <si>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</si>
  <si>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</si>
  <si>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</si>
  <si>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</si>
  <si>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</si>
  <si>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</si>
  <si>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</si>
  <si>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</si>
  <si>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</si>
  <si>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</si>
  <si>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</si>
  <si>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</si>
  <si>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</si>
  <si>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</si>
  <si>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</si>
  <si>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</si>
  <si>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</si>
  <si>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</si>
  <si>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</si>
  <si>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</si>
  <si>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</si>
  <si>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</si>
  <si>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</si>
  <si>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</si>
  <si>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</si>
  <si>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</si>
  <si>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</si>
  <si>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</si>
  <si>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</si>
  <si>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</si>
  <si>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</si>
  <si>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</si>
  <si>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</si>
  <si>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</si>
  <si>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</si>
  <si>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</si>
  <si>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</si>
  <si>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</si>
  <si>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</si>
  <si>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</si>
  <si>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</si>
  <si>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</si>
  <si>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</si>
  <si>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</si>
  <si>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</si>
  <si>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</si>
  <si>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</si>
  <si>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</si>
  <si>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</si>
  <si>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</si>
  <si>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</si>
  <si>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</si>
  <si>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</si>
  <si>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</si>
  <si>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</si>
  <si>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</si>
  <si>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</si>
  <si>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</si>
  <si>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</si>
  <si>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</si>
  <si>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</si>
  <si>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</si>
  <si>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</si>
  <si>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</si>
  <si>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</si>
  <si>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</si>
  <si>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</si>
  <si>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</si>
  <si>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</si>
  <si>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</si>
  <si>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</si>
  <si>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</si>
  <si>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</si>
  <si>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</si>
  <si>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</si>
  <si>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</si>
  <si>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</si>
  <si>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</si>
  <si>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</si>
  <si>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</si>
  <si>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</si>
  <si>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</si>
  <si>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</si>
  <si>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</si>
  <si>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</si>
  <si>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</si>
  <si>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</si>
  <si>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</si>
  <si>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</si>
  <si>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</si>
  <si>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</si>
  <si>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</si>
  <si>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</si>
  <si>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</si>
  <si>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</si>
  <si>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</si>
  <si>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</si>
  <si>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</si>
  <si>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</si>
  <si>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</si>
  <si>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</si>
  <si>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</si>
  <si>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</si>
  <si>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</si>
  <si>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</si>
  <si>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</si>
  <si>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</si>
  <si>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</si>
  <si>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</si>
  <si>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</si>
  <si>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</si>
  <si>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</si>
  <si>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</si>
  <si>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</si>
  <si>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</si>
  <si>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</si>
  <si>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</si>
  <si>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</si>
  <si>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</si>
  <si>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</si>
  <si>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</si>
  <si>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</si>
  <si>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</si>
  <si>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</si>
  <si>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</si>
  <si>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</si>
  <si>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</si>
  <si>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</si>
  <si>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</si>
  <si>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</si>
  <si>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</si>
  <si>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</si>
  <si>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</si>
  <si>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</si>
  <si>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</si>
  <si>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</si>
  <si>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</si>
  <si>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</si>
  <si>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</si>
  <si>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</si>
  <si>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</si>
  <si>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</si>
  <si>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</si>
  <si>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</si>
  <si>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</si>
  <si>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</si>
  <si>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</si>
  <si>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</si>
  <si>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</si>
  <si>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</si>
  <si>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</si>
  <si>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</si>
  <si>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</si>
  <si>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</si>
  <si>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</si>
  <si>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</si>
  <si>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</si>
  <si>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</si>
  <si>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</si>
  <si>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</si>
  <si>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</si>
  <si>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</si>
  <si>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</si>
  <si>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</si>
  <si>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</si>
  <si>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</si>
  <si>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</si>
  <si>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</si>
  <si>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</si>
  <si>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</si>
  <si>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</si>
  <si>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</si>
  <si>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</si>
  <si>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</si>
  <si>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</si>
  <si>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</si>
  <si>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</si>
  <si>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</si>
  <si>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</si>
  <si>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</si>
  <si>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</si>
  <si>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</si>
  <si>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</si>
  <si>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</si>
  <si>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</si>
  <si>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</si>
  <si>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</si>
  <si>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</si>
  <si>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</si>
  <si>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</si>
  <si>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</si>
  <si>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</si>
  <si>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</si>
  <si>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</si>
  <si>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</si>
  <si>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</si>
  <si>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</si>
  <si>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</si>
  <si>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</si>
  <si>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</si>
  <si>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</si>
  <si>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</si>
  <si>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</si>
  <si>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</si>
  <si>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</si>
  <si>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</si>
  <si>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</si>
  <si>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</si>
  <si>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</si>
  <si>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</si>
  <si>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</si>
  <si>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</si>
  <si>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</si>
  <si>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</si>
  <si>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</si>
  <si>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</si>
  <si>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</si>
  <si>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</si>
  <si>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</si>
  <si>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</si>
  <si>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</si>
  <si>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</si>
  <si>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</si>
  <si>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</si>
  <si>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</si>
  <si>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</si>
  <si>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</si>
  <si>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</si>
  <si>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</si>
  <si>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</si>
  <si>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</si>
  <si>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</si>
  <si>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</si>
  <si>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</si>
  <si>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</si>
  <si>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</si>
  <si>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</si>
  <si>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</si>
  <si>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</si>
  <si>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</si>
  <si>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</si>
  <si>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</si>
  <si>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</si>
  <si>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</si>
  <si>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</si>
  <si>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</si>
  <si>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</si>
  <si>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</si>
  <si>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</si>
  <si>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</si>
  <si>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</si>
  <si>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</si>
  <si>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</si>
  <si>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</si>
  <si>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</si>
  <si>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</si>
  <si>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</si>
  <si>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</si>
  <si>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</si>
  <si>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</si>
  <si>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</si>
  <si>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</si>
  <si>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</si>
  <si>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</si>
  <si>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</si>
  <si>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</si>
  <si>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</si>
  <si>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</si>
  <si>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</si>
  <si>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</si>
  <si>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</si>
  <si>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</si>
  <si>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</si>
  <si>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</si>
  <si>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</si>
  <si>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</si>
  <si>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</si>
  <si>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</si>
  <si>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</si>
  <si>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</si>
  <si>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</si>
  <si>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</si>
  <si>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</si>
  <si>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</si>
  <si>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</si>
  <si>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</si>
  <si>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</si>
  <si>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</si>
  <si>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</si>
  <si>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</si>
  <si>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</si>
  <si>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</si>
  <si>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</si>
  <si>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</si>
  <si>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</si>
  <si>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</si>
  <si>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</si>
  <si>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</si>
  <si>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</si>
  <si>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</si>
  <si>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</si>
  <si>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</si>
  <si>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</si>
  <si>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</si>
  <si>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</si>
  <si>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</si>
  <si>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</si>
  <si>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</si>
  <si>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</si>
  <si>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</si>
  <si>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</si>
  <si>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</si>
  <si>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</si>
  <si>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</si>
  <si>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</si>
  <si>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</si>
  <si>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</si>
  <si>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</si>
  <si>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</si>
  <si>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</si>
  <si>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</si>
  <si>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</si>
  <si>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</si>
  <si>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</si>
  <si>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</si>
  <si>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</si>
  <si>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</si>
  <si>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</si>
  <si>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</si>
  <si>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</si>
  <si>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</si>
  <si>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</si>
  <si>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</si>
  <si>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</si>
  <si>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</si>
  <si>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</si>
  <si>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</si>
  <si>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</si>
  <si>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</si>
  <si>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</si>
  <si>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</si>
  <si>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</si>
  <si>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</si>
  <si>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</si>
  <si>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</si>
  <si>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</si>
  <si>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</si>
  <si>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</si>
  <si>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</si>
  <si>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</si>
  <si>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</si>
  <si>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</si>
  <si>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</si>
  <si>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</si>
  <si>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</si>
  <si>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</si>
  <si>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</si>
  <si>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</si>
  <si>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</si>
  <si>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</si>
  <si>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</si>
  <si>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</si>
  <si>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</si>
  <si>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</si>
  <si>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</si>
  <si>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</si>
  <si>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</si>
  <si>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</si>
  <si>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</si>
  <si>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</si>
  <si>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</si>
  <si>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</si>
  <si>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</si>
  <si>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</si>
  <si>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</si>
  <si>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</si>
  <si>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</si>
  <si>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</si>
  <si>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</si>
  <si>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</si>
  <si>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</si>
  <si>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</si>
  <si>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</si>
  <si>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</si>
  <si>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</si>
  <si>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</si>
  <si>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</si>
  <si>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</si>
  <si>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</si>
  <si>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</si>
  <si>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</si>
  <si>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</si>
  <si>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</si>
  <si>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</si>
  <si>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</si>
  <si>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</si>
  <si>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</si>
  <si>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</si>
  <si>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</si>
  <si>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</si>
  <si>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</si>
  <si>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</si>
  <si>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</si>
  <si>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</si>
  <si>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</si>
  <si>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</si>
  <si>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</si>
  <si>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</si>
  <si>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</si>
  <si>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</si>
  <si>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</si>
  <si>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</si>
  <si>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</si>
  <si>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</si>
  <si>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</si>
  <si>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</si>
  <si>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</si>
  <si>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</si>
  <si>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</si>
  <si>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</si>
  <si>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</si>
  <si>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</si>
  <si>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</si>
  <si>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</si>
  <si>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</si>
  <si>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</si>
  <si>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</si>
  <si>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</si>
  <si>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</si>
  <si>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</si>
  <si>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</si>
  <si>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</si>
  <si>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</si>
  <si>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</si>
  <si>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</si>
  <si>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</si>
  <si>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</si>
  <si>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</si>
  <si>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</si>
  <si>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</si>
  <si>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</si>
  <si>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</si>
  <si>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</si>
  <si>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</si>
  <si>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</si>
  <si>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</si>
  <si>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</si>
  <si>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</si>
  <si>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</si>
  <si>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</si>
  <si>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</si>
  <si>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</si>
  <si>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</si>
  <si>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</si>
  <si>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</si>
  <si>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</si>
  <si>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</si>
  <si>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</si>
  <si>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</si>
  <si>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</si>
  <si>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</si>
  <si>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</si>
  <si>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</si>
  <si>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</si>
  <si>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</si>
  <si>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</si>
  <si>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</si>
  <si>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</si>
  <si>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</si>
  <si>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</si>
  <si>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</si>
  <si>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</si>
  <si>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</si>
  <si>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</si>
  <si>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</si>
  <si>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</si>
  <si>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</si>
  <si>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</si>
  <si>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</si>
  <si>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</si>
  <si>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</si>
  <si>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</si>
  <si>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</si>
  <si>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</si>
  <si>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</si>
  <si>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</si>
  <si>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</si>
  <si>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</si>
  <si>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</si>
  <si>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</si>
  <si>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</si>
  <si>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</si>
  <si>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</si>
  <si>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</si>
  <si>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</si>
  <si>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</si>
  <si>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</si>
  <si>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</si>
  <si>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</si>
  <si>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</si>
  <si>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</si>
  <si>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</si>
  <si>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</si>
  <si>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</si>
  <si>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</si>
  <si>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</si>
  <si>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</si>
  <si>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</si>
  <si>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</si>
  <si>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</si>
  <si>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</si>
  <si>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</si>
  <si>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</si>
  <si>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</si>
  <si>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</si>
  <si>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</si>
  <si>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</si>
  <si>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</si>
  <si>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</si>
  <si>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</si>
  <si>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</si>
  <si>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</si>
  <si>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</si>
  <si>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</si>
  <si>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</si>
  <si>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</si>
  <si>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</si>
  <si>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</si>
  <si>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</si>
  <si>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</si>
  <si>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</si>
  <si>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</si>
  <si>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</si>
  <si>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</si>
  <si>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</si>
  <si>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</si>
  <si>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</si>
  <si>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</si>
  <si>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</si>
  <si>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</si>
  <si>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</si>
  <si>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</si>
  <si>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</si>
  <si>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</si>
  <si>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</si>
  <si>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</si>
  <si>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</si>
  <si>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</si>
  <si>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</si>
  <si>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</si>
  <si>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</si>
  <si>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</si>
  <si>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</si>
  <si>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</si>
  <si>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</si>
  <si>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</si>
  <si>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</si>
  <si>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</si>
  <si>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</si>
  <si>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</si>
  <si>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</si>
  <si>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</si>
  <si>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</si>
  <si>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</si>
  <si>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</si>
  <si>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</si>
  <si>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</si>
  <si>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</si>
  <si>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</si>
  <si>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</si>
  <si>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</si>
  <si>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</si>
  <si>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</si>
  <si>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</si>
  <si>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</si>
  <si>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</si>
  <si>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</si>
  <si>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</si>
  <si>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</si>
  <si>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</si>
  <si>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</si>
  <si>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</si>
  <si>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</si>
  <si>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</si>
  <si>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</si>
  <si>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</si>
  <si>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</si>
  <si>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</si>
  <si>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</si>
  <si>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</si>
  <si>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</si>
  <si>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</si>
  <si>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</si>
  <si>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</si>
  <si>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</si>
  <si>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</si>
  <si>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</si>
  <si>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</si>
  <si>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</si>
  <si>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</si>
  <si>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</si>
  <si>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</si>
  <si>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</si>
  <si>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</si>
  <si>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</si>
  <si>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</si>
  <si>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</si>
  <si>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</si>
  <si>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</si>
  <si>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</si>
  <si>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</si>
  <si>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</si>
  <si>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</si>
  <si>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</si>
  <si>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</si>
  <si>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</si>
  <si>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</si>
  <si>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</si>
  <si>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</si>
  <si>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</si>
  <si>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</si>
  <si>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</si>
  <si>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</si>
  <si>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</si>
  <si>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</si>
  <si>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</si>
  <si>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</si>
  <si>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</si>
  <si>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</si>
  <si>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</si>
  <si>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</si>
  <si>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</si>
  <si>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</si>
  <si>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</si>
  <si>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</si>
  <si>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</si>
  <si>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</si>
  <si>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</si>
  <si>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</si>
  <si>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</si>
  <si>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</si>
  <si>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</si>
  <si>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</si>
  <si>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</si>
  <si>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</si>
  <si>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</si>
  <si>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</si>
  <si>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</si>
  <si>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</si>
  <si>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</si>
  <si>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</si>
  <si>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</si>
  <si>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</si>
  <si>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</si>
  <si>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</si>
  <si>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</si>
  <si>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</si>
  <si>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</si>
  <si>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</si>
  <si>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</si>
  <si>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</si>
  <si>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</si>
  <si>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</si>
  <si>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</si>
  <si>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</si>
  <si>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</si>
  <si>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</si>
  <si>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</si>
  <si>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</si>
  <si>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</si>
  <si>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</si>
  <si>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</si>
  <si>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</si>
  <si>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</si>
  <si>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</si>
  <si>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</si>
  <si>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</si>
  <si>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</si>
  <si>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</si>
  <si>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</si>
  <si>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</si>
  <si>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</si>
  <si>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</si>
  <si>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</si>
  <si>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</si>
  <si>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</si>
  <si>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</si>
  <si>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</si>
  <si>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</si>
  <si>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</si>
  <si>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</si>
  <si>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</si>
  <si>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</si>
  <si>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</si>
  <si>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</si>
  <si>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</si>
  <si>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</si>
  <si>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</si>
  <si>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</si>
  <si>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</si>
  <si>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</si>
  <si>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</si>
  <si>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</si>
  <si>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</si>
  <si>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</si>
  <si>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</si>
  <si>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</si>
  <si>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</si>
  <si>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</si>
  <si>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</si>
  <si>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</si>
  <si>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</si>
  <si>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</si>
  <si>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</si>
  <si>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</si>
  <si>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</si>
  <si>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</si>
  <si>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</si>
  <si>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</si>
  <si>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</si>
  <si>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</si>
  <si>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</si>
  <si>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</si>
  <si>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</si>
  <si>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</si>
  <si>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</si>
  <si>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</si>
  <si>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</si>
  <si>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</si>
  <si>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</si>
  <si>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</si>
  <si>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</si>
  <si>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</si>
  <si>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</si>
  <si>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</si>
  <si>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</si>
  <si>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</si>
  <si>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</si>
  <si>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</si>
  <si>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</si>
  <si>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</si>
  <si>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</si>
  <si>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</si>
  <si>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</si>
  <si>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</si>
  <si>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</si>
  <si>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</si>
  <si>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</si>
  <si>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</si>
  <si>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</si>
  <si>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</si>
  <si>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</si>
  <si>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</si>
  <si>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</si>
  <si>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</si>
  <si>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</si>
  <si>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</si>
  <si>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</si>
  <si>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</si>
  <si>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</si>
  <si>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</si>
  <si>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</si>
  <si>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</si>
  <si>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</si>
  <si>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</si>
  <si>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</si>
  <si>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</si>
  <si>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</si>
  <si>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</si>
  <si>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</si>
  <si>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</si>
  <si>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</si>
  <si>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</si>
  <si>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</si>
  <si>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</si>
  <si>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</si>
  <si>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</si>
  <si>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</si>
  <si>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</si>
  <si>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</si>
  <si>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</si>
  <si>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</si>
  <si>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</si>
  <si>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</si>
  <si>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</si>
  <si>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</si>
  <si>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</si>
  <si>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</si>
  <si>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</si>
  <si>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</si>
  <si>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</si>
  <si>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</si>
  <si>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</si>
  <si>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</si>
  <si>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</si>
  <si>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</si>
  <si>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</si>
  <si>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</si>
  <si>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</si>
  <si>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</si>
  <si>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</si>
  <si>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</si>
  <si>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</si>
  <si>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</si>
  <si>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</si>
  <si>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</si>
  <si>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</si>
  <si>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</si>
  <si>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</si>
  <si>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</si>
  <si>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</si>
  <si>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</si>
  <si>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</si>
  <si>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</si>
  <si>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</si>
  <si>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</si>
  <si>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</si>
  <si>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</si>
  <si>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</si>
  <si>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</si>
  <si>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</si>
  <si>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</si>
  <si>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</si>
  <si>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</si>
  <si>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</si>
  <si>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</si>
  <si>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</si>
  <si>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</si>
  <si>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</si>
  <si>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</si>
  <si>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</si>
  <si>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</si>
  <si>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</si>
  <si>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</si>
  <si>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</si>
  <si>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</si>
  <si>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</si>
  <si>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</si>
  <si>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</si>
  <si>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</si>
  <si>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</si>
  <si>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</si>
  <si>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</si>
  <si>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</si>
  <si>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</si>
  <si>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</si>
  <si>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</si>
  <si>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</si>
  <si>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</si>
  <si>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</si>
  <si>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</si>
  <si>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</si>
  <si>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</si>
  <si>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</si>
  <si>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</si>
  <si>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</si>
  <si>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</si>
  <si>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</si>
  <si>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</si>
  <si>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</si>
  <si>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</si>
  <si>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</si>
  <si>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</si>
  <si>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</si>
  <si>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</si>
  <si>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</si>
  <si>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</si>
  <si>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</si>
  <si>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</si>
  <si>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</si>
  <si>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</si>
  <si>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</si>
  <si>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</si>
  <si>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</si>
  <si>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</si>
  <si>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</si>
  <si>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</si>
  <si>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</si>
  <si>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</si>
  <si>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</si>
  <si>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</si>
  <si>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</si>
  <si>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</si>
  <si>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</si>
  <si>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</si>
  <si>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</si>
  <si>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</si>
  <si>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</si>
  <si>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</si>
  <si>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</si>
  <si>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</si>
  <si>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</si>
  <si>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</si>
  <si>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</si>
  <si>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</si>
  <si>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</si>
  <si>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</si>
  <si>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</si>
  <si>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</si>
  <si>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</si>
  <si>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</si>
  <si>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</si>
  <si>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</si>
  <si>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</si>
  <si>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</si>
  <si>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</si>
  <si>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</si>
  <si>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</si>
  <si>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</si>
  <si>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</si>
  <si>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</si>
  <si>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</si>
  <si>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</si>
  <si>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</si>
  <si>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</si>
  <si>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</si>
  <si>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</si>
  <si>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</si>
  <si>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</si>
  <si>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</si>
  <si>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</si>
  <si>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</si>
  <si>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</si>
  <si>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</si>
  <si>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</si>
  <si>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</si>
  <si>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</si>
  <si>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</si>
  <si>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</si>
  <si>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</si>
  <si>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</si>
  <si>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</si>
  <si>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</si>
  <si>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</si>
  <si>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</si>
  <si>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</si>
  <si>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</si>
  <si>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</si>
  <si>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</si>
  <si>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</si>
  <si>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</si>
  <si>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</si>
  <si>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</si>
  <si>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</si>
  <si>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</si>
  <si>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</si>
  <si>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</si>
  <si>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</si>
  <si>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</si>
  <si>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</si>
  <si>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</si>
  <si>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</si>
  <si>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</si>
  <si>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</si>
  <si>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</si>
  <si>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</si>
  <si>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</si>
  <si>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</si>
  <si>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</si>
  <si>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</si>
  <si>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</si>
  <si>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</si>
  <si>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</si>
  <si>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</si>
  <si>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</si>
  <si>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</si>
  <si>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</si>
  <si>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</si>
  <si>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</si>
  <si>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</si>
  <si>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</si>
  <si>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</si>
  <si>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</si>
  <si>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</si>
  <si>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</si>
  <si>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</si>
  <si>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</si>
  <si>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</si>
  <si>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</si>
  <si>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</si>
  <si>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</si>
  <si>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</si>
  <si>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</si>
  <si>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</si>
  <si>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</si>
  <si>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</si>
  <si>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</si>
  <si>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</si>
  <si>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</si>
  <si>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</si>
  <si>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</si>
  <si>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</si>
  <si>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</si>
  <si>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</si>
  <si>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</si>
  <si>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</si>
  <si>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</si>
  <si>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</si>
  <si>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</si>
  <si>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</si>
  <si>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</si>
  <si>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</si>
  <si>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</si>
  <si>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</si>
  <si>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</si>
  <si>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</si>
  <si>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</si>
  <si>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</si>
  <si>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</si>
  <si>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</si>
  <si>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</si>
  <si>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</si>
  <si>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</si>
  <si>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</si>
  <si>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</si>
  <si>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</si>
  <si>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</si>
  <si>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</si>
  <si>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</si>
  <si>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</si>
  <si>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</si>
  <si>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</si>
  <si>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</si>
  <si>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</si>
  <si>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</si>
  <si>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</si>
  <si>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</si>
  <si>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</si>
  <si>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</si>
  <si>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</si>
  <si>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</si>
  <si>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</si>
  <si>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</si>
  <si>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</si>
  <si>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</si>
  <si>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</si>
  <si>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</si>
  <si>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</si>
  <si>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</si>
  <si>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</si>
  <si>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</si>
  <si>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</si>
  <si>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</si>
  <si>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</si>
  <si>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</si>
  <si>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</si>
  <si>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</si>
  <si>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</si>
  <si>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</si>
  <si>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</si>
  <si>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</si>
  <si>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</si>
  <si>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</si>
  <si>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</si>
  <si>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</si>
  <si>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</si>
  <si>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</si>
  <si>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</si>
  <si>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</si>
  <si>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</si>
  <si>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</si>
  <si>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</si>
  <si>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</si>
  <si>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</si>
  <si>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</si>
  <si>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</si>
  <si>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</si>
  <si>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</si>
  <si>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</si>
  <si>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</si>
  <si>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</si>
  <si>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</si>
  <si>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</si>
  <si>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</si>
  <si>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</si>
  <si>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</si>
  <si>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</si>
  <si>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</si>
  <si>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</si>
  <si>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</si>
  <si>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</si>
  <si>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</si>
  <si>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</si>
  <si>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</si>
  <si>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</si>
  <si>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</si>
  <si>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</si>
  <si>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</si>
  <si>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</si>
  <si>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</si>
  <si>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</si>
  <si>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</si>
  <si>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</si>
  <si>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</si>
  <si>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</si>
  <si>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</si>
  <si>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</si>
  <si>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</si>
  <si>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</si>
  <si>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</si>
  <si>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</si>
  <si>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</si>
  <si>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</si>
  <si>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</si>
  <si>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</si>
  <si>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</si>
  <si>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</si>
  <si>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</si>
  <si>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</si>
  <si>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</si>
  <si>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</si>
  <si>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</si>
  <si>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</si>
  <si>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</si>
  <si>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</si>
  <si>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</si>
  <si>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</si>
  <si>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</si>
  <si>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</si>
  <si>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</si>
  <si>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</si>
  <si>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</si>
  <si>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</si>
  <si>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</si>
  <si>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</si>
  <si>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</si>
  <si>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</si>
  <si>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</si>
  <si>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</si>
  <si>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</si>
  <si>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</si>
  <si>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</si>
  <si>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</si>
  <si>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</si>
  <si>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</si>
  <si>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</si>
  <si>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</si>
  <si>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</si>
  <si>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</si>
  <si>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</si>
  <si>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</si>
  <si>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</si>
  <si>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</si>
  <si>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</si>
  <si>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</si>
  <si>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</si>
  <si>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</si>
  <si>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</si>
  <si>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</si>
  <si>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</si>
  <si>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</si>
  <si>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</si>
  <si>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</si>
  <si>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</si>
  <si>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</si>
  <si>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</si>
  <si>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</si>
  <si>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</si>
  <si>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</si>
  <si>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</si>
  <si>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</si>
  <si>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</si>
  <si>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</si>
  <si>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</si>
  <si>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</si>
  <si>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</si>
  <si>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</si>
  <si>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</si>
  <si>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</si>
  <si>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</si>
  <si>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</si>
  <si>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</si>
  <si>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</si>
  <si>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</si>
  <si>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</si>
  <si>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</si>
  <si>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</si>
  <si>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</si>
  <si>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</si>
  <si>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</si>
  <si>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</si>
  <si>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</si>
  <si>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</si>
  <si>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</si>
  <si>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</si>
  <si>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</si>
  <si>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</si>
  <si>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</si>
  <si>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</si>
  <si>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</si>
  <si>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</si>
  <si>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</si>
  <si>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</si>
  <si>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</si>
  <si>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</si>
  <si>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</si>
  <si>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</si>
  <si>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</si>
  <si>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</si>
  <si>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</si>
  <si>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</si>
  <si>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</si>
  <si>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</si>
  <si>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</si>
  <si>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</si>
  <si>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</si>
  <si>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</si>
  <si>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</si>
  <si>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</si>
  <si>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</si>
  <si>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</si>
  <si>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</si>
  <si>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</si>
  <si>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</si>
  <si>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</si>
  <si>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</si>
  <si>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</si>
  <si>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</si>
  <si>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</si>
  <si>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</si>
  <si>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</si>
  <si>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</si>
  <si>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</si>
  <si>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</si>
  <si>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</si>
  <si>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</si>
  <si>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</si>
  <si>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</si>
  <si>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</si>
  <si>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</si>
  <si>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</si>
  <si>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</si>
  <si>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</si>
  <si>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</si>
  <si>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</si>
  <si>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</si>
  <si>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</si>
  <si>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</si>
  <si>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</si>
  <si>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</si>
  <si>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</si>
  <si>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</si>
  <si>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</si>
  <si>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</si>
  <si>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</si>
  <si>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</si>
  <si>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</si>
  <si>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</si>
  <si>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</si>
  <si>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</si>
  <si>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</si>
  <si>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</si>
  <si>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</si>
  <si>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</si>
  <si>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</si>
  <si>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</si>
  <si>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</si>
  <si>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</si>
  <si>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</si>
  <si>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</si>
  <si>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</si>
  <si>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</si>
  <si>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</si>
  <si>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</si>
  <si>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</si>
  <si>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</si>
  <si>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</si>
  <si>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</si>
  <si>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</si>
  <si>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</si>
  <si>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</si>
  <si>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</si>
  <si>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</si>
  <si>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</si>
  <si>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</si>
  <si>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</si>
  <si>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</si>
  <si>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</si>
  <si>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</si>
  <si>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</si>
  <si>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</si>
  <si>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</si>
  <si>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</si>
  <si>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</si>
  <si>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</si>
  <si>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</si>
  <si>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</si>
  <si>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</si>
  <si>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</si>
  <si>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</si>
  <si>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</si>
  <si>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</si>
  <si>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</si>
  <si>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</si>
  <si>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</si>
  <si>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</si>
  <si>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</si>
  <si>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</si>
  <si>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</si>
  <si>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</si>
  <si>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</si>
  <si>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</si>
  <si>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</si>
  <si>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</si>
  <si>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</si>
  <si>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</si>
  <si>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</si>
  <si>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</si>
  <si>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</si>
  <si>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</si>
  <si>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</si>
  <si>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</si>
  <si>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</si>
  <si>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</si>
  <si>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</si>
  <si>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</si>
  <si>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</si>
  <si>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</si>
  <si>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</si>
  <si>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</si>
  <si>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</si>
  <si>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</si>
  <si>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</si>
  <si>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</si>
  <si>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</si>
  <si>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</si>
  <si>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</si>
  <si>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</si>
  <si>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</si>
  <si>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</si>
  <si>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</si>
  <si>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</si>
  <si>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</si>
  <si>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</si>
  <si>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</si>
  <si>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</si>
  <si>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</si>
  <si>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</si>
  <si>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</si>
  <si>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</si>
  <si>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</si>
  <si>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</si>
  <si>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</si>
  <si>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</si>
  <si>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</si>
  <si>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</si>
  <si>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</si>
  <si>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</si>
  <si>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</si>
  <si>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</si>
  <si>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</si>
  <si>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</si>
  <si>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</si>
  <si>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</si>
  <si>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</si>
  <si>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</si>
  <si>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</si>
  <si>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</si>
  <si>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</si>
  <si>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</si>
  <si>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</si>
  <si>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</si>
  <si>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</si>
  <si>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</si>
  <si>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</si>
  <si>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</si>
  <si>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</si>
  <si>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</si>
  <si>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</si>
  <si>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</si>
  <si>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</si>
  <si>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</si>
  <si>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</si>
  <si>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</si>
  <si>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</si>
  <si>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</si>
  <si>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</si>
  <si>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</si>
  <si>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</si>
  <si>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</si>
  <si>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</si>
  <si>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</si>
  <si>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</si>
  <si>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</si>
  <si>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</si>
  <si>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</si>
  <si>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</si>
  <si>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</si>
  <si>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</si>
  <si>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</si>
  <si>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</si>
  <si>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</si>
  <si>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</si>
  <si>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</si>
  <si>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</si>
  <si>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</si>
  <si>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</si>
  <si>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</si>
  <si>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</si>
  <si>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</si>
  <si>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</si>
  <si>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</si>
  <si>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</si>
  <si>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</si>
  <si>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</si>
  <si>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</si>
  <si>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</si>
  <si>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</si>
  <si>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</si>
  <si>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</si>
  <si>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</si>
  <si>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</si>
  <si>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</si>
  <si>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</si>
  <si>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</si>
  <si>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</si>
  <si>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</si>
  <si>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</si>
  <si>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</si>
  <si>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</si>
  <si>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</si>
  <si>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</si>
  <si>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</si>
  <si>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</si>
  <si>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</si>
  <si>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</si>
  <si>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</si>
  <si>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</si>
  <si>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</si>
  <si>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</si>
  <si>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</si>
  <si>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</si>
  <si>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</si>
  <si>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</si>
  <si>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</si>
  <si>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</si>
  <si>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</si>
  <si>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</si>
  <si>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</si>
  <si>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</si>
  <si>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</si>
  <si>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</si>
  <si>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</si>
  <si>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</si>
  <si>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</si>
  <si>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</si>
  <si>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</si>
  <si>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</si>
  <si>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</si>
  <si>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</si>
  <si>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</si>
  <si>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</si>
  <si>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</si>
  <si>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</si>
  <si>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</si>
  <si>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</si>
  <si>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</si>
  <si>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</si>
  <si>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</si>
  <si>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</si>
  <si>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</si>
  <si>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</si>
  <si>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</si>
  <si>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</si>
  <si>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</si>
  <si>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</si>
  <si>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</si>
  <si>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</si>
  <si>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</si>
  <si>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</si>
  <si>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</si>
  <si>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</si>
  <si>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</si>
  <si>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</si>
  <si>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</si>
  <si>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</si>
  <si>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</si>
  <si>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</si>
  <si>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</si>
  <si>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</si>
  <si>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</si>
  <si>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</si>
  <si>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</si>
  <si>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</si>
  <si>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</si>
  <si>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</si>
  <si>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</si>
  <si>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</si>
  <si>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</si>
  <si>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</si>
  <si>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</si>
  <si>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</si>
  <si>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</si>
  <si>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</si>
  <si>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</si>
  <si>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</si>
  <si>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</si>
  <si>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</si>
  <si>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</si>
  <si>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</si>
  <si>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</si>
  <si>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</si>
  <si>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</si>
  <si>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</si>
  <si>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</si>
  <si>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</si>
  <si>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</si>
  <si>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</si>
  <si>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</si>
  <si>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</si>
  <si>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</si>
  <si>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</si>
  <si>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</si>
  <si>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</si>
  <si>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</si>
  <si>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</si>
  <si>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</si>
  <si>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</si>
  <si>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</si>
  <si>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</si>
  <si>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</si>
  <si>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</si>
  <si>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</si>
  <si>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</si>
  <si>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</si>
  <si>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</si>
  <si>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</si>
  <si>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</si>
  <si>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</si>
  <si>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</si>
  <si>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</si>
  <si>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</si>
  <si>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</si>
  <si>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</si>
  <si>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</si>
  <si>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</si>
  <si>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</si>
  <si>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</si>
  <si>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</si>
  <si>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</si>
  <si>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</si>
  <si>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</si>
  <si>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</si>
  <si>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</si>
  <si>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</si>
  <si>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</si>
  <si>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</si>
  <si>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</si>
  <si>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</si>
  <si>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</si>
  <si>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</si>
  <si>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</si>
  <si>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</si>
  <si>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</si>
  <si>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</si>
  <si>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</si>
  <si>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</si>
  <si>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</si>
  <si>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</si>
  <si>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</si>
  <si>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</si>
  <si>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</si>
  <si>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</si>
  <si>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</si>
  <si>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</si>
  <si>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</si>
  <si>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</si>
  <si>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</si>
  <si>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</si>
  <si>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</si>
  <si>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</si>
  <si>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</si>
  <si>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</si>
  <si>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</si>
  <si>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</si>
  <si>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</si>
  <si>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</si>
  <si>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</si>
  <si>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</si>
  <si>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</si>
  <si>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</si>
  <si>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</si>
  <si>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</si>
  <si>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</si>
  <si>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</si>
  <si>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</si>
  <si>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</si>
  <si>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</si>
  <si>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</si>
  <si>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</si>
  <si>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</si>
  <si>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</si>
  <si>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</si>
  <si>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</si>
  <si>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</si>
  <si>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</si>
  <si>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</si>
  <si>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</si>
  <si>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</si>
  <si>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</si>
  <si>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</si>
  <si>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</si>
  <si>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</si>
  <si>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</si>
  <si>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</si>
  <si>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</si>
  <si>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</si>
  <si>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</si>
  <si>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</si>
  <si>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</si>
  <si>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</si>
  <si>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</si>
  <si>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</si>
  <si>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</si>
  <si>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</si>
  <si>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</si>
  <si>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</si>
  <si>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</si>
  <si>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</si>
  <si>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</si>
  <si>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</si>
  <si>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</si>
  <si>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</si>
  <si>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</si>
  <si>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</si>
  <si>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</si>
  <si>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</si>
  <si>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</si>
  <si>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</si>
  <si>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</si>
  <si>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</si>
  <si>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</si>
  <si>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</si>
  <si>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</si>
  <si>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</si>
  <si>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</si>
  <si>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</si>
  <si>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</si>
  <si>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</si>
  <si>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</si>
  <si>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</si>
  <si>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</si>
  <si>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</si>
  <si>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</si>
  <si>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</si>
  <si>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</si>
  <si>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</si>
  <si>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</si>
  <si>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</si>
  <si>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</si>
  <si>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</si>
  <si>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</si>
  <si>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</si>
  <si>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</si>
  <si>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</si>
  <si>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</si>
  <si>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</si>
  <si>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</si>
  <si>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</si>
  <si>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</si>
  <si>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</si>
  <si>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</si>
  <si>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</si>
  <si>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</si>
  <si>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</si>
  <si>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</si>
  <si>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</si>
  <si>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</si>
  <si>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</si>
  <si>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</si>
  <si>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</si>
  <si>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</si>
  <si>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</si>
  <si>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</si>
  <si>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</si>
  <si>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</si>
  <si>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</si>
  <si>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</si>
  <si>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</si>
  <si>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</si>
  <si>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</si>
  <si>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</si>
  <si>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</si>
  <si>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</si>
  <si>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</si>
  <si>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</si>
  <si>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</si>
  <si>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</si>
  <si>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</si>
  <si>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</si>
  <si>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</si>
  <si>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</si>
  <si>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</si>
  <si>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</si>
  <si>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</si>
  <si>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</si>
  <si>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</si>
  <si>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</si>
  <si>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</si>
  <si>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</si>
  <si>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</si>
  <si>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</si>
  <si>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</si>
  <si>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</si>
  <si>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</si>
  <si>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</si>
  <si>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</si>
  <si>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</si>
  <si>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</si>
  <si>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</si>
  <si>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</si>
  <si>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</si>
  <si>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</si>
  <si>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</si>
  <si>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</si>
  <si>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</si>
  <si>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</si>
  <si>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</si>
  <si>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</si>
  <si>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</si>
  <si>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</si>
  <si>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</si>
  <si>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</si>
  <si>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</si>
  <si>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</si>
  <si>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</si>
  <si>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</si>
  <si>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</si>
  <si>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</si>
  <si>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</si>
  <si>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</si>
  <si>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</si>
  <si>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</si>
  <si>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</si>
  <si>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</si>
  <si>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</si>
  <si>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</si>
  <si>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</si>
  <si>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</si>
  <si>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</si>
  <si>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</si>
  <si>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</si>
  <si>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</si>
  <si>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</si>
  <si>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</si>
  <si>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</si>
  <si>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</si>
  <si>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</si>
  <si>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</si>
  <si>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</si>
  <si>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</si>
  <si>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</si>
  <si>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</si>
  <si>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</si>
  <si>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</si>
  <si>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</si>
  <si>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</si>
  <si>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</si>
  <si>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</si>
  <si>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</si>
  <si>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</si>
  <si>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</si>
  <si>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</si>
  <si>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</si>
  <si>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</si>
  <si>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</si>
  <si>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</si>
  <si>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</si>
  <si>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</si>
  <si>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</si>
  <si>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</si>
  <si>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</si>
  <si>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</si>
  <si>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</si>
  <si>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</si>
  <si>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</si>
  <si>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</si>
  <si>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</si>
  <si>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</si>
  <si>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</si>
  <si>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</si>
  <si>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</si>
  <si>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</si>
  <si>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</si>
  <si>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</si>
  <si>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</si>
  <si>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</si>
  <si>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</si>
  <si>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</si>
  <si>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</si>
  <si>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</si>
  <si>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</si>
  <si>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</si>
  <si>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</si>
  <si>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</si>
  <si>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</si>
  <si>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</si>
  <si>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</si>
  <si>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</si>
  <si>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</si>
  <si>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</si>
  <si>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</si>
  <si>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</si>
  <si>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</si>
  <si>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</si>
  <si>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</si>
  <si>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</si>
  <si>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</si>
  <si>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</si>
  <si>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</si>
  <si>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</si>
  <si>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</si>
  <si>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</si>
  <si>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</si>
  <si>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</si>
  <si>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</si>
  <si>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</si>
  <si>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</si>
  <si>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</si>
  <si>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</si>
  <si>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</si>
  <si>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</si>
  <si>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</si>
  <si>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</si>
  <si>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</si>
  <si>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</si>
  <si>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</si>
  <si>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</si>
  <si>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</si>
  <si>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</si>
  <si>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</si>
  <si>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</si>
  <si>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</si>
  <si>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</si>
  <si>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</si>
  <si>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</si>
  <si>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</si>
  <si>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</si>
  <si>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</si>
  <si>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</si>
  <si>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</si>
  <si>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</si>
  <si>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</si>
  <si>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</si>
  <si>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</si>
  <si>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</si>
  <si>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</si>
  <si>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</si>
  <si>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</si>
  <si>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</si>
  <si>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</si>
  <si>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</si>
  <si>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</si>
  <si>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</si>
  <si>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</si>
  <si>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</si>
  <si>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</si>
  <si>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</si>
  <si>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</si>
  <si>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</si>
  <si>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</si>
  <si>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</si>
  <si>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</si>
  <si>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</si>
  <si>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</si>
  <si>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</si>
  <si>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</si>
  <si>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</si>
  <si>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</si>
  <si>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</si>
  <si>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</si>
  <si>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</si>
  <si>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</si>
  <si>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</si>
  <si>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</si>
  <si>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</si>
  <si>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</si>
  <si>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</si>
  <si>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</si>
  <si>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</si>
  <si>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</si>
  <si>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</si>
  <si>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</si>
  <si>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</si>
  <si>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</si>
  <si>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</si>
  <si>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</si>
  <si>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</si>
  <si>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</si>
  <si>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</si>
  <si>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</si>
  <si>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</si>
  <si>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</si>
  <si>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</si>
  <si>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</si>
  <si>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</si>
  <si>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</si>
  <si>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</si>
  <si>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</si>
  <si>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</si>
  <si>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</si>
  <si>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</si>
  <si>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</si>
  <si>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</si>
  <si>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</si>
  <si>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</si>
  <si>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</si>
  <si>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</si>
  <si>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</si>
  <si>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</si>
  <si>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</si>
  <si>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</si>
  <si>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</si>
  <si>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</si>
  <si>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</si>
  <si>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</si>
  <si>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</si>
  <si>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</si>
  <si>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</si>
  <si>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</si>
  <si>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</si>
  <si>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</si>
  <si>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</si>
  <si>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</si>
  <si>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</si>
  <si>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</si>
  <si>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</si>
  <si>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</si>
  <si>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</si>
  <si>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</si>
  <si>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</si>
  <si>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</si>
  <si>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</si>
  <si>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</si>
  <si>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</si>
  <si>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</si>
  <si>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</si>
  <si>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</si>
  <si>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</si>
  <si>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</si>
  <si>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</si>
  <si>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</si>
  <si>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</si>
  <si>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</si>
  <si>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</si>
  <si>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</si>
  <si>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</si>
  <si>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</si>
  <si>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</si>
  <si>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</si>
  <si>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</si>
  <si>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</si>
  <si>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</si>
  <si>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</si>
  <si>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</si>
  <si>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</si>
  <si>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</si>
  <si>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</si>
  <si>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</si>
  <si>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</si>
  <si>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</si>
  <si>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</si>
  <si>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</si>
  <si>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</si>
  <si>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</si>
  <si>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</si>
  <si>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</si>
  <si>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</si>
  <si>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</si>
  <si>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</si>
  <si>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</si>
  <si>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</si>
  <si>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</si>
  <si>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</si>
  <si>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</si>
  <si>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</si>
  <si>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</si>
  <si>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</si>
  <si>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</si>
  <si>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</si>
  <si>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</si>
  <si>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</si>
  <si>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</si>
  <si>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</si>
  <si>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</si>
  <si>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</si>
  <si>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</si>
  <si>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</si>
  <si>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</si>
  <si>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</si>
  <si>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</si>
  <si>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</si>
  <si>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</si>
  <si>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</si>
  <si>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</si>
  <si>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</si>
  <si>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</si>
  <si>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</si>
  <si>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</si>
  <si>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</si>
  <si>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</si>
  <si>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</si>
  <si>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</si>
  <si>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</si>
  <si>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</si>
  <si>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</si>
  <si>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</si>
  <si>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</si>
  <si>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</si>
  <si>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</si>
  <si>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</si>
  <si>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</si>
  <si>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</si>
  <si>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</si>
  <si>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</si>
  <si>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</si>
  <si>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</si>
  <si>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</si>
  <si>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</si>
  <si>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</si>
  <si>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</si>
  <si>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</si>
  <si>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</si>
  <si>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</si>
  <si>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</si>
  <si>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</si>
  <si>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</si>
  <si>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</si>
  <si>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</si>
  <si>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</si>
  <si>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</si>
  <si>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</si>
  <si>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</si>
  <si>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</si>
  <si>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</si>
  <si>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</si>
  <si>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</si>
  <si>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</si>
  <si>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</si>
  <si>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</si>
  <si>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</si>
  <si>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</si>
  <si>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</si>
  <si>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</si>
  <si>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</si>
  <si>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</si>
  <si>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</si>
  <si>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</si>
  <si>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</si>
  <si>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</si>
  <si>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</si>
  <si>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</si>
  <si>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</si>
  <si>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</si>
  <si>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</si>
  <si>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</si>
  <si>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</si>
  <si>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</si>
  <si>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</si>
  <si>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</si>
  <si>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</si>
  <si>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</si>
  <si>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</si>
  <si>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</si>
  <si>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</si>
  <si>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</si>
  <si>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</si>
  <si>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</si>
  <si>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</si>
  <si>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</si>
  <si>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</si>
  <si>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</si>
  <si>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</si>
  <si>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</si>
  <si>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</si>
  <si>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</si>
  <si>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</si>
  <si>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</si>
  <si>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</si>
  <si>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</si>
  <si>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</si>
  <si>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</si>
  <si>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</si>
  <si>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</si>
  <si>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</si>
  <si>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</si>
  <si>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</si>
  <si>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</si>
  <si>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</si>
  <si>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</si>
  <si>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</si>
  <si>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</si>
  <si>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</si>
  <si>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</si>
  <si>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</si>
  <si>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</si>
  <si>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</si>
  <si>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</si>
  <si>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</si>
  <si>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</si>
  <si>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</si>
  <si>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</si>
  <si>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</si>
  <si>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</si>
  <si>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</si>
  <si>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</si>
  <si>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</si>
  <si>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</si>
  <si>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</si>
  <si>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</si>
  <si>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</si>
  <si>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</si>
  <si>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</si>
  <si>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</si>
  <si>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</si>
  <si>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</si>
  <si>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</si>
  <si>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</si>
  <si>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</si>
  <si>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</si>
  <si>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</si>
  <si>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</si>
  <si>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</si>
  <si>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</si>
  <si>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</si>
  <si>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</si>
  <si>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</si>
  <si>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</si>
  <si>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</si>
  <si>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</si>
  <si>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</si>
  <si>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</si>
  <si>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</si>
  <si>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</si>
  <si>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</si>
  <si>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</si>
  <si>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</si>
  <si>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</si>
  <si>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</si>
  <si>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</si>
  <si>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</si>
  <si>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</si>
  <si>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</si>
  <si>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</si>
  <si>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</si>
  <si>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</si>
  <si>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</si>
  <si>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</si>
  <si>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</si>
  <si>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</si>
  <si>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</si>
  <si>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</si>
  <si>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</si>
  <si>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</si>
  <si>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</si>
  <si>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</si>
  <si>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</si>
  <si>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</si>
  <si>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</si>
  <si>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</si>
  <si>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</si>
  <si>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</si>
  <si>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</si>
  <si>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</si>
  <si>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</si>
  <si>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</si>
  <si>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</si>
  <si>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</si>
  <si>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</si>
  <si>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</si>
  <si>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</si>
  <si>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</si>
  <si>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</si>
  <si>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</si>
  <si>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</si>
  <si>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</si>
  <si>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</si>
  <si>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</si>
  <si>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</si>
  <si>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</si>
  <si>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</si>
  <si>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</si>
  <si>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</si>
  <si>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</si>
  <si>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</si>
  <si>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</si>
  <si>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</si>
  <si>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</si>
  <si>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</si>
  <si>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</si>
  <si>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</si>
  <si>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</si>
  <si>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</si>
  <si>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</si>
  <si>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</si>
  <si>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</si>
  <si>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</si>
  <si>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</si>
  <si>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</si>
  <si>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</si>
  <si>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</si>
  <si>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</si>
  <si>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</si>
  <si>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</si>
  <si>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</si>
  <si>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</si>
  <si>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</si>
  <si>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</si>
  <si>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</si>
  <si>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</si>
  <si>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</si>
  <si>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</si>
  <si>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</si>
  <si>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</si>
  <si>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</si>
  <si>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</si>
  <si>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</si>
  <si>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</si>
  <si>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</si>
  <si>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</si>
  <si>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</si>
  <si>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</si>
  <si>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</si>
  <si>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</si>
  <si>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</si>
  <si>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</si>
  <si>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</si>
  <si>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</si>
  <si>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</si>
  <si>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</si>
  <si>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</si>
  <si>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</si>
  <si>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</si>
  <si>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</si>
  <si>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</si>
  <si>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</si>
  <si>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</si>
  <si>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</si>
  <si>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</si>
  <si>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</si>
  <si>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</si>
  <si>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</si>
  <si>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</si>
  <si>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</si>
  <si>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</si>
  <si>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</si>
  <si>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</si>
  <si>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</si>
  <si>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</si>
  <si>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</si>
  <si>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</si>
  <si>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</si>
  <si>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</si>
  <si>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</si>
  <si>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</si>
  <si>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</si>
  <si>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</si>
  <si>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</si>
  <si>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</si>
  <si>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</si>
  <si>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</si>
  <si>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</si>
  <si>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</si>
  <si>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</si>
  <si>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</si>
  <si>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</si>
  <si>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</si>
  <si>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</si>
  <si>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</si>
  <si>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</si>
  <si>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</si>
  <si>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</si>
  <si>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</si>
  <si>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</si>
  <si>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</si>
  <si>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</si>
  <si>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</si>
  <si>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</si>
  <si>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</si>
  <si>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</si>
  <si>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</si>
  <si>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</si>
  <si>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</si>
  <si>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</si>
  <si>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</si>
  <si>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</si>
  <si>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</si>
  <si>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</si>
  <si>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</si>
  <si>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</si>
  <si>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</si>
  <si>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</si>
  <si>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</si>
  <si>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</si>
  <si>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</si>
  <si>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</si>
  <si>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</si>
  <si>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</si>
  <si>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</si>
  <si>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</si>
  <si>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</si>
  <si>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</si>
  <si>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</si>
  <si>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</si>
  <si>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</si>
  <si>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</si>
  <si>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</si>
  <si>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</si>
  <si>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</si>
  <si>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</si>
  <si>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</si>
  <si>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</si>
  <si>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</si>
  <si>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</si>
  <si>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</si>
  <si>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</si>
  <si>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</si>
  <si>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</si>
  <si>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</si>
  <si>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</si>
  <si>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</si>
  <si>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</si>
  <si>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</si>
  <si>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</si>
  <si>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</si>
  <si>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</si>
  <si>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</si>
  <si>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</si>
  <si>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</si>
  <si>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</si>
  <si>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</si>
  <si>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</si>
  <si>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</si>
  <si>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</si>
  <si>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</si>
  <si>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</si>
  <si>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</si>
  <si>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</si>
  <si>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</si>
  <si>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</si>
  <si>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</si>
  <si>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</si>
  <si>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</si>
  <si>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</si>
  <si>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</si>
  <si>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</si>
  <si>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</si>
  <si>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</si>
  <si>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</si>
  <si>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</si>
  <si>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</si>
  <si>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</si>
  <si>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</si>
  <si>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</si>
  <si>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</si>
  <si>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</si>
  <si>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</si>
  <si>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</si>
  <si>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</si>
  <si>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</si>
  <si>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</si>
  <si>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</si>
  <si>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</si>
  <si>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</si>
  <si>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</si>
  <si>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</si>
  <si>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</si>
  <si>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</si>
  <si>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</si>
  <si>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</si>
  <si>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</si>
  <si>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</si>
  <si>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</si>
  <si>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</si>
  <si>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</si>
  <si>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</si>
  <si>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</si>
  <si>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</si>
  <si>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</si>
  <si>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</si>
  <si>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</si>
  <si>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</si>
  <si>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</si>
  <si>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</si>
  <si>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</si>
  <si>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</si>
  <si>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</si>
  <si>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</si>
  <si>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</si>
  <si>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</si>
  <si>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</si>
  <si>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</si>
  <si>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</si>
  <si>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</si>
  <si>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</si>
  <si>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</si>
  <si>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</si>
  <si>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</si>
  <si>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</si>
  <si>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</si>
  <si>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</si>
  <si>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</si>
  <si>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</si>
  <si>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</si>
  <si>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</si>
  <si>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</si>
  <si>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</si>
  <si>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</si>
  <si>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</si>
  <si>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</si>
  <si>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</si>
  <si>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</si>
  <si>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</si>
  <si>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</si>
  <si>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</si>
  <si>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</si>
  <si>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</si>
  <si>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</si>
  <si>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</si>
  <si>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</si>
  <si>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</si>
  <si>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</si>
  <si>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</si>
  <si>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</si>
  <si>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</si>
  <si>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</si>
  <si>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</si>
  <si>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</si>
  <si>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</si>
  <si>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</si>
  <si>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</si>
  <si>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</si>
  <si>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</si>
  <si>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</si>
  <si>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</si>
  <si>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</si>
  <si>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</si>
  <si>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</si>
  <si>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</si>
  <si>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</si>
  <si>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</si>
  <si>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</si>
  <si>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</si>
  <si>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</si>
  <si>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</si>
  <si>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</si>
  <si>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</si>
  <si>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</si>
  <si>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</si>
  <si>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</si>
  <si>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</si>
  <si>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</si>
  <si>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</si>
  <si>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</si>
  <si>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</si>
  <si>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</si>
  <si>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</si>
  <si>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</si>
  <si>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</si>
  <si>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</si>
  <si>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</si>
  <si>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</si>
  <si>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</si>
  <si>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</si>
  <si>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</si>
  <si>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</si>
  <si>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</si>
  <si>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</si>
  <si>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</si>
  <si>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</si>
  <si>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</si>
  <si>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</si>
  <si>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</si>
  <si>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</si>
  <si>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</si>
  <si>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</si>
  <si>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</si>
  <si>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</si>
  <si>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</si>
  <si>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</si>
  <si>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</si>
  <si>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</si>
  <si>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</si>
  <si>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</si>
  <si>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</si>
  <si>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</si>
  <si>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</si>
  <si>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</si>
  <si>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</si>
  <si>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</si>
  <si>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</si>
  <si>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</si>
  <si>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</si>
  <si>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</si>
  <si>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</si>
  <si>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</si>
  <si>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</si>
  <si>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</si>
  <si>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</si>
  <si>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</si>
  <si>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</si>
  <si>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</si>
  <si>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</si>
  <si>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</si>
  <si>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</si>
  <si>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</si>
  <si>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</si>
  <si>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</si>
  <si>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</si>
  <si>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</si>
  <si>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</si>
  <si>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</si>
  <si>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</si>
  <si>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</si>
  <si>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</si>
  <si>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</si>
  <si>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</si>
  <si>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</si>
  <si>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</si>
  <si>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</si>
  <si>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</si>
  <si>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</si>
  <si>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</si>
  <si>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</si>
  <si>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</si>
  <si>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</si>
  <si>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</si>
  <si>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</si>
  <si>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</si>
  <si>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</si>
  <si>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</si>
  <si>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</si>
  <si>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</si>
  <si>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</si>
  <si>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</si>
  <si>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</si>
  <si>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</si>
  <si>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</si>
  <si>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</si>
  <si>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</si>
  <si>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</si>
  <si>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</si>
  <si>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</si>
  <si>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</si>
  <si>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</si>
  <si>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</si>
  <si>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</si>
  <si>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</si>
  <si>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</si>
  <si>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</si>
  <si>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</si>
  <si>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</si>
  <si>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</si>
  <si>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</si>
  <si>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</si>
  <si>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</si>
  <si>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</si>
  <si>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</si>
  <si>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</si>
  <si>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</si>
  <si>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</si>
  <si>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</si>
  <si>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</si>
  <si>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</si>
  <si>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</si>
  <si>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</si>
  <si>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</si>
  <si>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</si>
  <si>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</si>
  <si>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</si>
  <si>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</si>
  <si>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</si>
  <si>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</si>
  <si>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</si>
  <si>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</si>
  <si>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</si>
  <si>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</si>
  <si>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</si>
  <si>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</si>
  <si>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</si>
  <si>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</si>
  <si>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</si>
  <si>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</si>
  <si>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</si>
  <si>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</si>
  <si>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</si>
  <si>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</si>
  <si>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</si>
  <si>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</si>
  <si>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</si>
  <si>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</si>
  <si>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</si>
  <si>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</si>
  <si>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</si>
  <si>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</si>
  <si>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</si>
  <si>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</si>
  <si>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</si>
  <si>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</si>
  <si>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</si>
  <si>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</si>
  <si>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</si>
  <si>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</si>
  <si>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</si>
  <si>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</si>
  <si>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</si>
  <si>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</si>
  <si>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</si>
  <si>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</si>
  <si>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</si>
  <si>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</si>
  <si>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</si>
  <si>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</si>
  <si>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</si>
  <si>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</si>
  <si>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</si>
  <si>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</si>
  <si>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</si>
  <si>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</si>
  <si>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</si>
  <si>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</si>
  <si>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</si>
  <si>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</si>
  <si>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</si>
  <si>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</si>
  <si>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</si>
  <si>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</si>
  <si>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</si>
  <si>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</si>
  <si>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</si>
  <si>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</si>
  <si>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</si>
  <si>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</si>
  <si>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</si>
  <si>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</si>
  <si>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</si>
  <si>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</si>
  <si>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</si>
  <si>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</si>
  <si>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</si>
  <si>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</si>
  <si>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</si>
  <si>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</si>
  <si>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</si>
  <si>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</si>
  <si>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</si>
  <si>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</si>
  <si>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</si>
  <si>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</si>
  <si>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</si>
  <si>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</si>
  <si>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</si>
  <si>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</si>
  <si>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</si>
  <si>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</si>
  <si>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</si>
  <si>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</si>
  <si>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</si>
  <si>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</si>
  <si>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</si>
  <si>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</si>
  <si>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</si>
  <si>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</si>
  <si>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</si>
  <si>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</si>
  <si>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</si>
  <si>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</si>
  <si>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</si>
  <si>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</si>
  <si>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</si>
  <si>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</si>
  <si>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</si>
  <si>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</si>
  <si>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</si>
  <si>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</si>
  <si>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</si>
  <si>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</si>
  <si>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</si>
  <si>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</si>
  <si>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</si>
  <si>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</si>
  <si>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</si>
  <si>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</si>
  <si>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</si>
  <si>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</si>
  <si>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</si>
  <si>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</si>
  <si>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</si>
  <si>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</si>
  <si>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</si>
  <si>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</si>
  <si>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</si>
  <si>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</si>
  <si>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</si>
  <si>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</si>
  <si>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</si>
  <si>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</si>
  <si>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</si>
  <si>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</si>
  <si>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</si>
  <si>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</si>
  <si>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</si>
  <si>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</si>
  <si>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</si>
  <si>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</si>
  <si>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</si>
  <si>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</si>
  <si>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</si>
  <si>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</si>
  <si>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</si>
  <si>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</si>
  <si>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</si>
  <si>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</si>
  <si>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</si>
  <si>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</si>
  <si>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</si>
  <si>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</si>
  <si>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</si>
  <si>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</si>
  <si>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</si>
  <si>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</si>
  <si>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</si>
  <si>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</si>
  <si>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</si>
  <si>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</si>
  <si>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</si>
  <si>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</si>
  <si>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</si>
  <si>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</si>
  <si>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</si>
  <si>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</si>
  <si>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</si>
  <si>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</si>
  <si>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</si>
  <si>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</si>
  <si>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</si>
  <si>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</si>
  <si>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</si>
  <si>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</si>
  <si>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</si>
  <si>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</si>
  <si>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</si>
  <si>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</si>
  <si>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</si>
  <si>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</si>
  <si>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</si>
  <si>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</si>
  <si>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</si>
  <si>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</si>
  <si>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</si>
  <si>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</si>
  <si>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</si>
  <si>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</si>
  <si>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</si>
  <si>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</si>
  <si>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</si>
  <si>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</si>
  <si>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</si>
  <si>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</si>
  <si>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</si>
  <si>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</si>
  <si>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</si>
  <si>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</si>
  <si>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</si>
  <si>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</si>
  <si>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</si>
  <si>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</si>
  <si>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</si>
  <si>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</si>
  <si>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</si>
  <si>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</si>
  <si>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</si>
  <si>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</si>
  <si>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</si>
  <si>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</si>
  <si>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</si>
  <si>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</si>
  <si>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</si>
  <si>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</si>
  <si>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</si>
  <si>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</si>
  <si>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</si>
  <si>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</si>
  <si>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</si>
  <si>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</si>
  <si>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</si>
  <si>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</si>
  <si>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</si>
  <si>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</si>
  <si>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</si>
  <si>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</si>
  <si>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</si>
  <si>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</si>
  <si>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</si>
  <si>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</si>
  <si>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</si>
  <si>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</si>
  <si>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</si>
  <si>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</si>
  <si>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</si>
  <si>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</si>
  <si>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</si>
  <si>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</si>
  <si>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</si>
  <si>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</si>
  <si>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</si>
  <si>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</si>
  <si>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</si>
  <si>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</si>
  <si>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</si>
  <si>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</si>
  <si>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</si>
  <si>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</si>
  <si>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</si>
  <si>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</si>
  <si>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</si>
  <si>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</si>
  <si>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</si>
  <si>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</si>
  <si>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</si>
  <si>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</si>
  <si>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</si>
  <si>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</si>
  <si>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</si>
  <si>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</si>
  <si>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</si>
  <si>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</si>
  <si>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</si>
  <si>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</si>
  <si>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</si>
  <si>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</si>
  <si>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</si>
  <si>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</si>
  <si>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</si>
  <si>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</si>
  <si>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</si>
  <si>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</si>
  <si>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</si>
  <si>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</si>
  <si>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</si>
  <si>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</si>
  <si>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</si>
  <si>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</si>
  <si>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</si>
  <si>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</si>
  <si>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</si>
  <si>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</si>
  <si>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</si>
  <si>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</si>
  <si>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</si>
  <si>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</si>
  <si>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</si>
  <si>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</si>
  <si>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</si>
  <si>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</si>
  <si>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</si>
  <si>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</si>
  <si>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</si>
  <si>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</si>
  <si>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</si>
  <si>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</si>
  <si>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</si>
  <si>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</si>
  <si>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</si>
  <si>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</si>
  <si>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</si>
  <si>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</si>
  <si>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</si>
  <si>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</si>
  <si>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</si>
  <si>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</si>
  <si>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</si>
  <si>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</si>
  <si>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</si>
  <si>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</si>
  <si>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</si>
  <si>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</si>
  <si>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</si>
  <si>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</si>
  <si>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</si>
  <si>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</si>
  <si>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</si>
  <si>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</si>
  <si>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</si>
  <si>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</si>
  <si>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</si>
  <si>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</si>
  <si>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</si>
  <si>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</si>
  <si>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</si>
  <si>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</si>
  <si>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</si>
  <si>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</si>
  <si>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</si>
  <si>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</si>
  <si>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</si>
  <si>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</si>
  <si>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</si>
  <si>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</si>
  <si>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</si>
  <si>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</si>
  <si>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</si>
  <si>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</si>
  <si>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</si>
  <si>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</si>
  <si>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</si>
  <si>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</si>
  <si>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</si>
  <si>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</si>
  <si>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</si>
  <si>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</si>
  <si>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</si>
  <si>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</si>
  <si>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</si>
  <si>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</si>
  <si>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</si>
  <si>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</si>
  <si>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</si>
  <si>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</si>
  <si>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</si>
  <si>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</si>
  <si>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</si>
  <si>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</si>
  <si>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</si>
  <si>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</si>
  <si>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</si>
  <si>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</si>
  <si>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</si>
  <si>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</si>
  <si>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</si>
  <si>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</si>
  <si>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</si>
  <si>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</si>
  <si>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</si>
  <si>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</si>
  <si>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</si>
  <si>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</si>
  <si>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</si>
  <si>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</si>
  <si>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</si>
  <si>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</si>
  <si>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</si>
  <si>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</si>
  <si>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</si>
  <si>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</si>
  <si>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</si>
  <si>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</si>
  <si>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</si>
  <si>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</si>
  <si>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</si>
  <si>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</si>
  <si>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</si>
  <si>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</si>
  <si>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</si>
  <si>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</si>
  <si>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</si>
  <si>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</si>
  <si>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</si>
  <si>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</si>
  <si>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</si>
  <si>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</si>
  <si>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</si>
  <si>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</si>
  <si>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</si>
  <si>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</si>
  <si>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</si>
  <si>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</si>
  <si>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</si>
  <si>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</si>
  <si>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</si>
  <si>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</si>
  <si>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</si>
  <si>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</si>
  <si>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</si>
  <si>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</si>
  <si>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</si>
  <si>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</si>
  <si>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</si>
  <si>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</si>
  <si>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</si>
  <si>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</si>
  <si>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</si>
  <si>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</si>
  <si>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</si>
  <si>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</si>
  <si>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</si>
  <si>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</si>
  <si>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</si>
  <si>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</si>
  <si>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</si>
  <si>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</si>
  <si>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</si>
  <si>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</si>
  <si>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</si>
  <si>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</si>
  <si>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</si>
  <si>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</si>
  <si>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</si>
  <si>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</si>
  <si>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</si>
  <si>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</si>
  <si>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</si>
  <si>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</si>
  <si>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</si>
  <si>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</si>
  <si>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</si>
  <si>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</si>
  <si>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</si>
  <si>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</si>
  <si>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</si>
  <si>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</si>
  <si>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</si>
  <si>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</si>
  <si>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</si>
  <si>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</si>
  <si>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</si>
  <si>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</si>
  <si>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</si>
  <si>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</si>
  <si>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</si>
  <si>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</si>
  <si>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</si>
  <si>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</si>
  <si>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</si>
  <si>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</si>
  <si>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</si>
  <si>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</si>
  <si>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</si>
  <si>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</si>
  <si>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</si>
  <si>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</si>
  <si>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</si>
  <si>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</si>
  <si>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</si>
  <si>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</si>
  <si>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</si>
  <si>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</si>
  <si>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</si>
  <si>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</si>
  <si>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</si>
  <si>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</si>
  <si>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</si>
  <si>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</si>
  <si>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</si>
  <si>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</si>
  <si>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</si>
  <si>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</si>
  <si>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</si>
  <si>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</si>
  <si>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</si>
  <si>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</si>
  <si>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</si>
  <si>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</si>
  <si>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</si>
  <si>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</si>
  <si>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</si>
  <si>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</si>
  <si>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</si>
  <si>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</si>
  <si>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</si>
  <si>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</si>
  <si>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</si>
  <si>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</si>
  <si>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</si>
  <si>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</si>
  <si>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</si>
  <si>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</si>
  <si>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</si>
  <si>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</si>
  <si>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</si>
  <si>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</si>
  <si>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</si>
  <si>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</si>
  <si>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</si>
  <si>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</si>
  <si>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</si>
  <si>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</si>
  <si>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</si>
  <si>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</si>
  <si>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</si>
  <si>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</si>
  <si>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</si>
  <si>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</si>
  <si>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</si>
  <si>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</si>
  <si>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</si>
  <si>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</si>
  <si>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</si>
  <si>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</si>
  <si>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</si>
  <si>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</si>
  <si>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</si>
  <si>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</si>
  <si>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</si>
  <si>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</si>
  <si>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</si>
  <si>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</si>
  <si>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</si>
  <si>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</si>
  <si>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</si>
  <si>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</si>
  <si>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</si>
  <si>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</si>
  <si>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</si>
  <si>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</si>
  <si>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</si>
  <si>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</si>
  <si>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</si>
  <si>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</si>
  <si>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</si>
  <si>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</si>
  <si>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</si>
  <si>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</si>
  <si>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</si>
  <si>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</si>
  <si>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</si>
  <si>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</si>
  <si>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</si>
  <si>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</si>
  <si>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</si>
  <si>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</si>
  <si>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</si>
  <si>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</si>
  <si>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</si>
  <si>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</si>
  <si>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</si>
  <si>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</si>
  <si>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</si>
  <si>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</si>
  <si>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</si>
  <si>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</si>
  <si>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</si>
  <si>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</si>
  <si>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</si>
  <si>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</si>
  <si>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</si>
  <si>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</si>
  <si>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</si>
  <si>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</si>
  <si>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</si>
  <si>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</si>
  <si>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</si>
  <si>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</si>
  <si>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</si>
  <si>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</si>
  <si>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</si>
  <si>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</si>
  <si>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</si>
  <si>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</si>
  <si>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</si>
  <si>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</si>
  <si>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</si>
  <si>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</si>
  <si>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</si>
  <si>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</si>
  <si>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</si>
  <si>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</si>
  <si>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</si>
  <si>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</si>
  <si>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</si>
  <si>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</si>
  <si>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</si>
  <si>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</si>
  <si>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</si>
  <si>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</si>
  <si>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</si>
  <si>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</si>
  <si>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</si>
  <si>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</si>
  <si>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</si>
  <si>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</si>
  <si>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</si>
  <si>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</si>
  <si>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</si>
  <si>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</si>
  <si>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</si>
  <si>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</si>
  <si>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</si>
  <si>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</si>
  <si>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</si>
  <si>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</si>
  <si>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</si>
  <si>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</si>
  <si>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</si>
  <si>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</si>
  <si>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</si>
  <si>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</si>
  <si>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</si>
  <si>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</si>
  <si>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</si>
  <si>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</si>
  <si>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</si>
  <si>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</si>
  <si>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</si>
  <si>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</si>
  <si>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</si>
  <si>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</si>
  <si>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</si>
  <si>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</si>
  <si>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</si>
  <si>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</si>
  <si>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</si>
  <si>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</si>
  <si>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</si>
  <si>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</si>
  <si>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</si>
  <si>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</si>
  <si>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</si>
  <si>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</si>
  <si>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</si>
  <si>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</si>
  <si>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</si>
  <si>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</si>
  <si>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</si>
  <si>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</si>
  <si>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</si>
  <si>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</si>
  <si>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</si>
  <si>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</si>
  <si>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</si>
  <si>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</si>
  <si>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</si>
  <si>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</si>
  <si>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</si>
  <si>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</si>
  <si>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</si>
  <si>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</si>
  <si>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</si>
  <si>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</si>
  <si>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</si>
  <si>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</si>
  <si>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</si>
  <si>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</si>
  <si>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</si>
  <si>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</si>
  <si>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</si>
  <si>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</si>
  <si>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</si>
  <si>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</si>
  <si>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</si>
  <si>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</si>
  <si>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</si>
  <si>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</si>
  <si>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</si>
  <si>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</si>
  <si>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</si>
  <si>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</si>
  <si>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</si>
  <si>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</si>
  <si>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</si>
  <si>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</si>
  <si>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</si>
  <si>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</si>
  <si>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</si>
  <si>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</si>
  <si>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</si>
  <si>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</si>
  <si>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</si>
  <si>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</si>
  <si>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</si>
  <si>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</si>
  <si>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</si>
  <si>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</si>
  <si>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</si>
  <si>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</si>
  <si>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</si>
  <si>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</si>
  <si>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</si>
  <si>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</si>
  <si>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</si>
  <si>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</si>
  <si>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</si>
  <si>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</si>
  <si>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</si>
  <si>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</si>
  <si>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</si>
  <si>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</si>
  <si>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</si>
  <si>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</si>
  <si>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</si>
  <si>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</si>
  <si>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</si>
  <si>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</si>
  <si>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</si>
  <si>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</si>
  <si>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</si>
  <si>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</si>
  <si>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</si>
  <si>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</si>
  <si>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</si>
  <si>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</si>
  <si>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</si>
  <si>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</si>
  <si>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</si>
  <si>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</si>
  <si>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</si>
  <si>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</si>
  <si>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</si>
  <si>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</si>
  <si>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</si>
  <si>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</si>
  <si>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</si>
  <si>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</si>
  <si>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</si>
  <si>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</si>
  <si>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</si>
  <si>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</si>
  <si>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</si>
  <si>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</si>
  <si>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</si>
  <si>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</si>
  <si>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</si>
  <si>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</si>
  <si>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</si>
  <si>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</si>
  <si>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</si>
  <si>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</si>
  <si>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</si>
  <si>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</si>
  <si>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</si>
  <si>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</si>
  <si>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</si>
  <si>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</si>
  <si>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</si>
  <si>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</si>
  <si>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</si>
  <si>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</si>
  <si>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</si>
  <si>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</si>
  <si>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</si>
  <si>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</si>
  <si>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</si>
  <si>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</si>
  <si>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</si>
  <si>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</si>
  <si>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</si>
  <si>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</si>
  <si>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</si>
  <si>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</si>
  <si>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</si>
  <si>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</si>
  <si>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</si>
  <si>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</si>
  <si>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</si>
  <si>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</si>
  <si>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</si>
  <si>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</si>
  <si>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</si>
  <si>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</si>
  <si>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</si>
  <si>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</si>
  <si>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</si>
  <si>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</si>
  <si>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</si>
  <si>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</si>
  <si>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</si>
  <si>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</si>
  <si>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</si>
  <si>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</si>
  <si>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</si>
  <si>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</si>
  <si>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</si>
  <si>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</si>
  <si>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</si>
  <si>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</si>
  <si>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</si>
  <si>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</si>
  <si>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</si>
  <si>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</si>
  <si>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</si>
  <si>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</si>
  <si>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</si>
  <si>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</si>
  <si>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</si>
  <si>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</si>
  <si>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</si>
  <si>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</si>
  <si>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</si>
  <si>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</si>
  <si>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</si>
  <si>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</si>
  <si>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</si>
  <si>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</si>
  <si>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</si>
  <si>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</si>
  <si>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</si>
  <si>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</si>
  <si>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</si>
  <si>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</si>
  <si>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</si>
  <si>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</si>
  <si>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</si>
  <si>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</si>
  <si>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</si>
  <si>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</si>
  <si>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</si>
  <si>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</si>
  <si>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</si>
  <si>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</si>
  <si>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</si>
  <si>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</si>
  <si>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</si>
  <si>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</si>
  <si>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</si>
  <si>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</si>
  <si>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</si>
  <si>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</si>
  <si>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</si>
  <si>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</si>
  <si>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</si>
  <si>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</si>
  <si>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</si>
  <si>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</si>
  <si>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</si>
  <si>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</si>
  <si>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</si>
  <si>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</si>
  <si>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</si>
  <si>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</si>
  <si>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</si>
  <si>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</si>
  <si>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</si>
  <si>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</si>
  <si>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</si>
  <si>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</si>
  <si>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</si>
  <si>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</si>
  <si>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</si>
  <si>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</si>
  <si>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</si>
  <si>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</si>
  <si>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</si>
  <si>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</si>
  <si>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</si>
  <si>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</si>
  <si>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</si>
  <si>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</si>
  <si>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</si>
  <si>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</si>
  <si>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</si>
  <si>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</si>
  <si>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</si>
  <si>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</si>
  <si>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</si>
  <si>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</si>
  <si>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</si>
  <si>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</si>
  <si>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</si>
  <si>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</si>
  <si>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</si>
  <si>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</si>
  <si>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</si>
  <si>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</si>
  <si>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</si>
  <si>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</si>
  <si>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</si>
  <si>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</si>
  <si>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</si>
  <si>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</si>
  <si>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</si>
  <si>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</si>
  <si>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</si>
  <si>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</si>
  <si>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</si>
  <si>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</si>
  <si>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</si>
  <si>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</si>
  <si>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</si>
  <si>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</si>
  <si>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</si>
  <si>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</si>
  <si>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</si>
  <si>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</si>
  <si>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</si>
  <si>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</si>
  <si>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</si>
  <si>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</si>
  <si>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</si>
  <si>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</si>
  <si>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</si>
  <si>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</si>
  <si>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</si>
  <si>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</si>
  <si>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</si>
  <si>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</si>
  <si>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</si>
  <si>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</si>
  <si>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</si>
  <si>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</si>
  <si>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</si>
  <si>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</si>
  <si>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</si>
  <si>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</si>
  <si>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</si>
  <si>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</si>
  <si>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</si>
  <si>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</si>
  <si>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</si>
  <si>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</si>
  <si>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</si>
  <si>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</si>
  <si>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</si>
  <si>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</si>
  <si>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</si>
  <si>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</si>
  <si>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</si>
  <si>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</si>
  <si>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</si>
  <si>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</si>
  <si>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</si>
  <si>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</si>
  <si>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</si>
  <si>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</si>
  <si>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</si>
  <si>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</si>
  <si>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</si>
  <si>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</si>
  <si>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</si>
  <si>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</si>
  <si>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</si>
  <si>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</si>
  <si>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</si>
  <si>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</si>
  <si>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</si>
  <si>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</si>
  <si>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</si>
  <si>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</si>
  <si>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</si>
  <si>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</si>
  <si>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</si>
  <si>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</si>
  <si>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</si>
  <si>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</si>
  <si>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</si>
  <si>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</si>
  <si>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</si>
  <si>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</si>
  <si>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</si>
  <si>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</si>
  <si>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</si>
  <si>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</si>
  <si>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</si>
  <si>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</si>
  <si>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</si>
  <si>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</si>
  <si>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</si>
  <si>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</si>
  <si>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</si>
  <si>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</si>
  <si>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</si>
  <si>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</si>
  <si>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</si>
  <si>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</si>
  <si>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</si>
  <si>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</si>
  <si>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</si>
  <si>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</si>
  <si>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</si>
  <si>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</si>
  <si>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</si>
  <si>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</si>
  <si>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</si>
  <si>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</si>
  <si>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</si>
  <si>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</si>
  <si>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</si>
  <si>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</si>
  <si>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</si>
  <si>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</si>
  <si>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</si>
  <si>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</si>
  <si>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</si>
  <si>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</si>
  <si>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</si>
  <si>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</si>
  <si>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</si>
  <si>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</si>
  <si>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</si>
  <si>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</si>
  <si>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</si>
  <si>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</si>
  <si>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</si>
  <si>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</si>
  <si>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</si>
  <si>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</si>
  <si>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</si>
  <si>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</si>
  <si>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</si>
  <si>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</si>
  <si>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</si>
  <si>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</si>
  <si>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</si>
  <si>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</si>
  <si>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</si>
  <si>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</si>
  <si>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</si>
  <si>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</si>
  <si>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</si>
  <si>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</si>
  <si>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</si>
  <si>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</si>
  <si>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</si>
  <si>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</si>
  <si>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</si>
  <si>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</si>
  <si>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</si>
  <si>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</si>
  <si>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</si>
  <si>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</si>
  <si>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</si>
  <si>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</si>
  <si>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</si>
  <si>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</si>
  <si>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</si>
  <si>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</si>
  <si>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</si>
  <si>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</si>
  <si>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</si>
  <si>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</si>
  <si>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</si>
  <si>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</si>
  <si>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</si>
  <si>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</si>
  <si>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</si>
  <si>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</si>
  <si>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</si>
  <si>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</si>
  <si>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</si>
  <si>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</si>
  <si>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</si>
  <si>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</si>
  <si>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</si>
  <si>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</si>
  <si>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</si>
  <si>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</si>
  <si>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</si>
  <si>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</si>
  <si>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</si>
  <si>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</si>
  <si>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</si>
  <si>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</si>
  <si>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</si>
  <si>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</si>
  <si>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</si>
  <si>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</si>
  <si>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</si>
  <si>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</si>
  <si>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</si>
  <si>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</si>
  <si>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</si>
  <si>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</si>
  <si>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</si>
  <si>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</si>
  <si>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</si>
  <si>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</si>
  <si>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</si>
  <si>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</si>
  <si>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</si>
  <si>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</si>
  <si>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</si>
  <si>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</si>
  <si>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</si>
  <si>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</si>
  <si>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</si>
  <si>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</si>
  <si>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</si>
  <si>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</si>
  <si>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</si>
  <si>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</si>
  <si>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</si>
  <si>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</si>
  <si>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</si>
  <si>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</si>
  <si>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</si>
  <si>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</si>
  <si>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</si>
  <si>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</si>
  <si>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</si>
  <si>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</si>
  <si>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</si>
  <si>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</si>
  <si>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</si>
  <si>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</si>
  <si>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</si>
  <si>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</si>
  <si>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</si>
  <si>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</si>
  <si>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</si>
  <si>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</si>
  <si>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</si>
  <si>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</si>
  <si>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</si>
  <si>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</si>
  <si>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</si>
  <si>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</si>
  <si>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</si>
  <si>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</si>
  <si>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</si>
  <si>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</si>
  <si>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</si>
  <si>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</si>
  <si>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</si>
  <si>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</si>
  <si>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</si>
  <si>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</si>
  <si>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</si>
  <si>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</si>
  <si>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</si>
  <si>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</si>
  <si>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</si>
  <si>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</si>
  <si>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</si>
  <si>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</si>
  <si>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</si>
  <si>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</si>
  <si>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</si>
  <si>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</si>
  <si>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</si>
  <si>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</si>
  <si>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</si>
  <si>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</si>
  <si>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</si>
  <si>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</si>
  <si>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</si>
  <si>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</si>
  <si>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</si>
  <si>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</si>
  <si>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</si>
  <si>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</si>
  <si>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</si>
  <si>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</si>
  <si>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</si>
  <si>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</si>
  <si>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</si>
  <si>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</si>
  <si>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</si>
  <si>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</si>
  <si>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</si>
  <si>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</si>
  <si>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</si>
  <si>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</si>
  <si>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</si>
  <si>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</si>
  <si>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</si>
  <si>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</si>
  <si>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</si>
  <si>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</si>
  <si>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</si>
  <si>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</si>
  <si>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</si>
  <si>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</si>
  <si>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</si>
  <si>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</si>
  <si>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</si>
  <si>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</si>
  <si>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</si>
  <si>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</si>
  <si>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</si>
  <si>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</si>
  <si>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</si>
  <si>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</si>
  <si>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</si>
  <si>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</si>
  <si>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</si>
  <si>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</si>
  <si>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</si>
  <si>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</si>
  <si>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</si>
  <si>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</si>
  <si>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</si>
  <si>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</si>
  <si>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</si>
  <si>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</si>
  <si>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</si>
  <si>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</si>
  <si>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</si>
  <si>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</si>
  <si>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</si>
  <si>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</si>
  <si>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</si>
  <si>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</si>
  <si>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</si>
  <si>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</si>
  <si>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</si>
  <si>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</si>
  <si>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</si>
  <si>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</si>
  <si>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</si>
  <si>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</si>
  <si>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</si>
  <si>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</si>
  <si>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</si>
  <si>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</si>
  <si>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</si>
  <si>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</si>
  <si>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</si>
  <si>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</si>
  <si>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</si>
  <si>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</si>
  <si>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</si>
  <si>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</si>
  <si>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</si>
  <si>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</si>
  <si>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</si>
  <si>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</si>
  <si>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</si>
  <si>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</si>
  <si>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</si>
  <si>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</si>
  <si>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</si>
  <si>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</si>
  <si>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</si>
  <si>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</si>
  <si>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</si>
  <si>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</si>
  <si>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</si>
  <si>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</si>
  <si>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</si>
  <si>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</si>
  <si>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</si>
  <si>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</si>
  <si>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</si>
  <si>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</si>
  <si>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</si>
  <si>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</si>
  <si>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</si>
  <si>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</si>
  <si>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</si>
  <si>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</si>
  <si>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</si>
  <si>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</si>
  <si>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</si>
  <si>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</si>
  <si>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</si>
  <si>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</si>
  <si>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</si>
  <si>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</si>
  <si>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</si>
  <si>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</si>
  <si>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</si>
  <si>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</si>
  <si>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</si>
  <si>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</si>
  <si>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</si>
  <si>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</si>
  <si>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</si>
  <si>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</si>
  <si>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</si>
  <si>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</si>
  <si>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</si>
  <si>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</si>
  <si>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</si>
  <si>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</si>
  <si>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</si>
  <si>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</si>
  <si>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</si>
  <si>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</si>
  <si>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</si>
  <si>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</si>
  <si>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</si>
  <si>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</si>
  <si>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</si>
  <si>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</si>
  <si>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</si>
  <si>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</si>
  <si>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</si>
  <si>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</si>
  <si>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</si>
  <si>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</si>
  <si>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</si>
  <si>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</si>
  <si>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</si>
  <si>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</si>
  <si>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</si>
  <si>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</si>
  <si>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</si>
  <si>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</si>
  <si>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</si>
  <si>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</si>
  <si>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</si>
  <si>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</si>
  <si>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</si>
  <si>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</si>
  <si>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</si>
  <si>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</si>
  <si>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</si>
  <si>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</si>
  <si>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</si>
  <si>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</si>
  <si>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</si>
  <si>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</si>
  <si>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</si>
  <si>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</si>
  <si>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</si>
  <si>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</si>
  <si>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</si>
  <si>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</si>
  <si>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</si>
  <si>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</si>
  <si>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</si>
  <si>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</si>
  <si>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</si>
  <si>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</si>
  <si>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</si>
  <si>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</si>
  <si>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</si>
  <si>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</si>
  <si>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</si>
  <si>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</si>
  <si>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</si>
  <si>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</si>
  <si>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</si>
  <si>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</si>
  <si>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</si>
  <si>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</si>
  <si>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</si>
  <si>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</si>
  <si>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</si>
  <si>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</si>
  <si>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</si>
  <si>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</si>
  <si>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</si>
  <si>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</si>
  <si>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</si>
  <si>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</si>
  <si>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</si>
  <si>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</si>
  <si>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</si>
  <si>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</si>
  <si>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</si>
  <si>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</si>
  <si>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</si>
  <si>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</si>
  <si>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</si>
  <si>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</si>
  <si>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</si>
  <si>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</si>
  <si>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</si>
  <si>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</si>
  <si>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</si>
  <si>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</si>
  <si>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</si>
  <si>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</si>
  <si>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</si>
  <si>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</si>
  <si>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</si>
  <si>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</si>
  <si>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</si>
  <si>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</si>
  <si>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</si>
  <si>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</si>
  <si>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</si>
  <si>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</si>
  <si>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</si>
  <si>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</si>
  <si>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</si>
  <si>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</si>
  <si>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</si>
  <si>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</si>
  <si>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</si>
  <si>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</si>
  <si>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</si>
  <si>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</si>
  <si>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</si>
  <si>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</si>
  <si>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</si>
  <si>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</si>
  <si>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</si>
  <si>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</si>
  <si>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</si>
  <si>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</si>
  <si>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</si>
  <si>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</si>
  <si>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</si>
  <si>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</si>
  <si>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</si>
  <si>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</si>
  <si>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</si>
  <si>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</si>
  <si>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</si>
  <si>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</si>
  <si>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</si>
  <si>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</si>
  <si>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</si>
  <si>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</si>
  <si>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</si>
  <si>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</si>
  <si>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</si>
  <si>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</si>
  <si>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</si>
  <si>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</si>
  <si>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</si>
  <si>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</si>
  <si>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</si>
  <si>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</si>
  <si>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</si>
  <si>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</si>
  <si>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</si>
  <si>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</si>
  <si>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</si>
  <si>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</si>
  <si>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</si>
  <si>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</si>
  <si>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</si>
  <si>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</si>
  <si>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</si>
  <si>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</si>
  <si>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</si>
  <si>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</si>
  <si>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</si>
  <si>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</si>
  <si>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</si>
  <si>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</si>
  <si>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</si>
  <si>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</si>
  <si>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</si>
  <si>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</si>
  <si>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</si>
  <si>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</si>
  <si>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</si>
  <si>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</si>
  <si>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</si>
  <si>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</si>
  <si>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</si>
  <si>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</si>
  <si>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</si>
  <si>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</si>
  <si>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</si>
  <si>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</si>
  <si>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</si>
  <si>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</si>
  <si>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</si>
  <si>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</si>
  <si>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</si>
  <si>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</si>
  <si>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</si>
  <si>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</si>
  <si>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</si>
  <si>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</si>
  <si>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</si>
  <si>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</si>
  <si>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</si>
  <si>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</si>
  <si>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</si>
  <si>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</si>
  <si>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</si>
  <si>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</si>
  <si>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</si>
  <si>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</si>
  <si>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</si>
  <si>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</si>
  <si>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</si>
  <si>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</si>
  <si>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</si>
  <si>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</si>
  <si>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</si>
  <si>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</si>
  <si>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</si>
  <si>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</si>
  <si>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</si>
  <si>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</si>
  <si>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</si>
  <si>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</si>
  <si>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</si>
  <si>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</si>
  <si>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</si>
  <si>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</si>
  <si>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</si>
  <si>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</si>
  <si>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</si>
  <si>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</si>
  <si>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</si>
  <si>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</si>
  <si>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</si>
  <si>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</si>
  <si>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</si>
  <si>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</si>
  <si>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</si>
  <si>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</si>
  <si>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</si>
  <si>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</si>
  <si>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</si>
  <si>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</si>
  <si>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</si>
  <si>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</si>
  <si>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</si>
  <si>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</si>
  <si>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</si>
  <si>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</si>
  <si>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</si>
  <si>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</si>
  <si>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</si>
  <si>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</si>
  <si>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</si>
  <si>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</si>
  <si>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</si>
  <si>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</si>
  <si>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</si>
  <si>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</si>
  <si>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</si>
  <si>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</si>
  <si>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</si>
  <si>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</si>
  <si>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</si>
  <si>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</si>
  <si>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</si>
  <si>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</si>
  <si>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</si>
  <si>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</si>
  <si>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</si>
  <si>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</si>
  <si>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</si>
  <si>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</si>
  <si>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</si>
  <si>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</si>
  <si>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</si>
  <si>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</si>
  <si>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</si>
  <si>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</si>
  <si>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</si>
  <si>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</si>
  <si>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</si>
  <si>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</si>
  <si>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</si>
  <si>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</si>
  <si>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</si>
  <si>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</si>
  <si>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</si>
  <si>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</si>
  <si>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</si>
  <si>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</si>
  <si>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</si>
  <si>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</si>
  <si>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</si>
  <si>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</si>
  <si>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</si>
  <si>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</si>
  <si>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</si>
  <si>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</si>
  <si>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</si>
  <si>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</si>
  <si>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</si>
  <si>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</si>
  <si>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</si>
  <si>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</si>
  <si>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</si>
  <si>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</si>
  <si>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</si>
  <si>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</si>
  <si>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</si>
  <si>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</si>
  <si>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</si>
  <si>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</si>
  <si>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</si>
  <si>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</si>
  <si>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</si>
  <si>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</si>
  <si>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</si>
  <si>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</si>
  <si>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</si>
  <si>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</si>
  <si>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</si>
  <si>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</si>
  <si>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</si>
  <si>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</si>
  <si>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</si>
  <si>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</si>
  <si>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</si>
  <si>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</si>
  <si>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</si>
  <si>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</si>
  <si>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</si>
  <si>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</si>
  <si>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</si>
  <si>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</si>
  <si>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</si>
  <si>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</si>
  <si>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</si>
  <si>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</si>
  <si>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</si>
  <si>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</si>
  <si>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</si>
  <si>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</si>
  <si>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</si>
  <si>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</si>
  <si>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</si>
  <si>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</si>
  <si>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</si>
  <si>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</si>
  <si>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</si>
  <si>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</si>
  <si>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</si>
  <si>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</si>
  <si>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</si>
  <si>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</si>
  <si>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</si>
  <si>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</si>
  <si>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</si>
  <si>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</si>
  <si>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</si>
  <si>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</si>
  <si>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</si>
  <si>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</si>
  <si>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</si>
  <si>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</si>
  <si>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</si>
  <si>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</si>
  <si>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</si>
  <si>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</si>
  <si>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</si>
  <si>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</si>
  <si>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</si>
  <si>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</si>
  <si>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</si>
  <si>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</si>
  <si>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</si>
  <si>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</si>
  <si>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</si>
  <si>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</si>
  <si>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</si>
  <si>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</si>
  <si>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</si>
  <si>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</si>
  <si>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</si>
  <si>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</si>
  <si>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</si>
  <si>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</si>
  <si>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</si>
  <si>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</si>
  <si>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</si>
  <si>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</si>
  <si>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</si>
  <si>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</si>
  <si>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</si>
  <si>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</si>
  <si>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</si>
  <si>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</si>
  <si>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</si>
  <si>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</si>
  <si>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</si>
  <si>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</si>
  <si>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</si>
  <si>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</si>
  <si>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</si>
  <si>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</si>
  <si>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</si>
  <si>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</si>
  <si>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</si>
  <si>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</si>
  <si>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</si>
  <si>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</si>
  <si>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</si>
  <si>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</si>
  <si>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</si>
  <si>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</si>
  <si>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</si>
  <si>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</si>
  <si>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</si>
  <si>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</si>
  <si>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</si>
  <si>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</si>
  <si>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</si>
  <si>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</si>
  <si>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</si>
  <si>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</si>
  <si>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</si>
  <si>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</si>
  <si>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</si>
  <si>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</si>
  <si>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</si>
  <si>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</si>
  <si>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</si>
  <si>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</si>
  <si>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</si>
  <si>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</si>
  <si>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</si>
  <si>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</si>
  <si>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</si>
  <si>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</si>
  <si>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</si>
  <si>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</si>
  <si>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</si>
  <si>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</si>
  <si>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</si>
  <si>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</si>
  <si>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</si>
  <si>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</si>
  <si>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</si>
  <si>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</si>
  <si>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</si>
  <si>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</si>
  <si>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</si>
  <si>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</si>
  <si>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</si>
  <si>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</si>
  <si>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</si>
  <si>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</si>
  <si>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</si>
  <si>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</si>
  <si>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</si>
  <si>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</si>
  <si>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</si>
  <si>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</si>
  <si>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</si>
  <si>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</si>
  <si>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</si>
  <si>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</si>
  <si>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</si>
  <si>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</si>
  <si>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</si>
  <si>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</si>
  <si>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</si>
  <si>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</si>
  <si>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</si>
  <si>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</si>
  <si>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</si>
  <si>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</si>
  <si>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</si>
  <si>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</si>
  <si>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</si>
  <si>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</si>
  <si>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</si>
  <si>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</si>
  <si>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</si>
  <si>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</si>
  <si>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</si>
  <si>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</si>
  <si>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</si>
  <si>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</si>
  <si>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</si>
  <si>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</si>
  <si>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</si>
  <si>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</si>
  <si>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</si>
  <si>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</si>
  <si>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</si>
  <si>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</si>
  <si>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</si>
  <si>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</si>
  <si>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</si>
  <si>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</si>
  <si>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</si>
  <si>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</si>
  <si>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</si>
  <si>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</si>
  <si>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</si>
  <si>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</si>
  <si>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</si>
  <si>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</si>
  <si>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</si>
  <si>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</si>
  <si>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</si>
  <si>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</si>
  <si>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</si>
  <si>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</si>
  <si>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</si>
  <si>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</si>
  <si>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</si>
  <si>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</si>
  <si>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</si>
  <si>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</si>
  <si>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</si>
  <si>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</si>
  <si>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</si>
  <si>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</si>
  <si>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</si>
  <si>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</si>
  <si>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</si>
  <si>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</si>
  <si>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</si>
  <si>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</si>
  <si>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</si>
  <si>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</si>
  <si>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</si>
  <si>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</si>
  <si>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</si>
  <si>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</si>
  <si>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</si>
  <si>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</si>
  <si>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</si>
  <si>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</si>
  <si>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</si>
  <si>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</si>
  <si>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</si>
  <si>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</si>
  <si>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</si>
  <si>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</si>
  <si>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</si>
  <si>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</si>
  <si>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</si>
  <si>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</si>
  <si>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</si>
  <si>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</si>
  <si>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</si>
  <si>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</si>
  <si>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</si>
  <si>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</si>
  <si>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</si>
  <si>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</si>
  <si>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</si>
  <si>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</si>
  <si>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</si>
  <si>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</si>
  <si>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</si>
  <si>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</si>
  <si>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</si>
  <si>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</si>
  <si>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</si>
  <si>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</si>
  <si>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</si>
  <si>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</si>
  <si>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</si>
  <si>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</si>
  <si>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</si>
  <si>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</si>
  <si>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</si>
  <si>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</si>
  <si>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</si>
  <si>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</si>
  <si>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</si>
  <si>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</si>
  <si>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</si>
  <si>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</si>
  <si>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</si>
  <si>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</si>
  <si>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</si>
  <si>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</si>
  <si>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</si>
  <si>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</si>
  <si>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</si>
  <si>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</si>
  <si>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</si>
  <si>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</si>
  <si>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</si>
  <si>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</si>
  <si>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</si>
  <si>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</si>
  <si>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</si>
  <si>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</si>
  <si>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</si>
  <si>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</si>
  <si>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</si>
  <si>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</si>
  <si>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</si>
  <si>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</si>
  <si>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</si>
  <si>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</si>
  <si>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</si>
  <si>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</si>
  <si>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</si>
  <si>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</si>
  <si>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</si>
  <si>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</si>
  <si>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</si>
  <si>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</si>
  <si>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</si>
  <si>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</si>
  <si>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</si>
  <si>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</si>
  <si>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</si>
  <si>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</si>
  <si>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</si>
  <si>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</si>
  <si>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</si>
  <si>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</si>
  <si>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</si>
  <si>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</si>
  <si>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</si>
  <si>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</si>
  <si>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</si>
  <si>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</si>
  <si>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</si>
  <si>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</si>
  <si>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</si>
  <si>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</si>
  <si>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</si>
  <si>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</si>
  <si>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</si>
  <si>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</si>
  <si>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</si>
  <si>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</si>
  <si>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</si>
  <si>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</si>
  <si>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</si>
  <si>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</si>
  <si>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</si>
  <si>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</si>
  <si>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</si>
  <si>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</si>
  <si>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</si>
  <si>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</si>
  <si>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</si>
  <si>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</si>
  <si>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</si>
  <si>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</si>
  <si>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</si>
  <si>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</si>
  <si>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</si>
  <si>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</si>
  <si>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</si>
  <si>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</si>
  <si>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</si>
  <si>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</si>
  <si>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</si>
  <si>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</si>
  <si>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</si>
  <si>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</si>
  <si>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</si>
  <si>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</si>
  <si>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</si>
  <si>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</si>
  <si>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</si>
  <si>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</si>
  <si>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</si>
  <si>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</si>
  <si>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</si>
  <si>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</si>
  <si>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</si>
  <si>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</si>
  <si>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</si>
  <si>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</si>
  <si>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</si>
  <si>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</si>
  <si>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</si>
  <si>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</si>
  <si>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</si>
  <si>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</si>
  <si>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</si>
  <si>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</si>
  <si>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</si>
  <si>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</si>
  <si>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</si>
  <si>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</si>
  <si>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</si>
  <si>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</si>
  <si>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</si>
  <si>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</si>
  <si>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</si>
  <si>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</si>
  <si>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</si>
  <si>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</si>
  <si>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</si>
  <si>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</si>
  <si>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</si>
  <si>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</si>
  <si>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</si>
  <si>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</si>
  <si>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</si>
  <si>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</si>
  <si>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</si>
  <si>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</si>
  <si>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</si>
  <si>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</si>
  <si>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</si>
  <si>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</si>
  <si>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</si>
  <si>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</si>
  <si>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</si>
  <si>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</si>
  <si>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</si>
  <si>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</si>
  <si>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</si>
  <si>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</si>
  <si>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</si>
  <si>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</si>
  <si>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</si>
  <si>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</si>
  <si>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</si>
  <si>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</si>
  <si>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</si>
  <si>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</si>
  <si>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</si>
  <si>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</si>
  <si>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</si>
  <si>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</si>
  <si>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</si>
  <si>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</si>
  <si>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</si>
  <si>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</si>
  <si>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</si>
  <si>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</si>
  <si>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</si>
  <si>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</si>
  <si>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</si>
  <si>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</si>
  <si>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</si>
  <si>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</si>
  <si>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</si>
  <si>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</si>
  <si>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</si>
  <si>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</si>
  <si>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</si>
  <si>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</si>
  <si>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</si>
  <si>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</si>
  <si>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</si>
  <si>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</si>
  <si>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</si>
  <si>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</si>
  <si>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</si>
  <si>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</si>
  <si>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</si>
  <si>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</si>
  <si>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</si>
  <si>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</si>
  <si>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</si>
  <si>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</si>
  <si>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</si>
  <si>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</si>
  <si>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</si>
  <si>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</si>
  <si>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</si>
  <si>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</si>
  <si>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</si>
  <si>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</si>
  <si>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</si>
  <si>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</si>
  <si>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</si>
  <si>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</si>
  <si>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</si>
  <si>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</si>
  <si>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</si>
  <si>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</si>
  <si>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</si>
  <si>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</si>
  <si>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</si>
  <si>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</si>
  <si>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</si>
  <si>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</si>
  <si>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</si>
  <si>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</si>
  <si>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</si>
  <si>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</si>
  <si>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</si>
  <si>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</si>
  <si>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</si>
  <si>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</si>
  <si>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</si>
  <si>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</si>
  <si>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</si>
  <si>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</si>
  <si>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</si>
  <si>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</si>
  <si>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</si>
  <si>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</si>
  <si>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</si>
  <si>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</si>
  <si>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</si>
  <si>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</si>
  <si>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</si>
  <si>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</si>
  <si>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</si>
  <si>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</si>
  <si>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</si>
  <si>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</si>
  <si>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</si>
  <si>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</si>
  <si>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</si>
  <si>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</si>
  <si>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</si>
  <si>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</si>
  <si>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</si>
  <si>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</si>
  <si>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</si>
  <si>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</si>
  <si>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</si>
  <si>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</si>
  <si>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</si>
  <si>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</si>
  <si>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</si>
  <si>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</si>
  <si>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</si>
  <si>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</si>
  <si>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</si>
  <si>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</si>
  <si>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</si>
  <si>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</si>
  <si>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</si>
  <si>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</si>
  <si>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</si>
  <si>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</si>
  <si>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</si>
  <si>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</si>
  <si>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</si>
  <si>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</si>
  <si>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</si>
  <si>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</si>
  <si>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</si>
  <si>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</si>
  <si>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</si>
  <si>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</si>
  <si>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</si>
  <si>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</si>
  <si>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</si>
  <si>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</si>
  <si>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</si>
  <si>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</si>
  <si>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</si>
  <si>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</si>
  <si>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</si>
  <si>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</si>
  <si>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</si>
  <si>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</si>
  <si>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</si>
  <si>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</si>
  <si>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</si>
  <si>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</si>
  <si>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</si>
  <si>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</si>
  <si>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</si>
  <si>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</si>
  <si>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</si>
  <si>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</si>
  <si>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</si>
  <si>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</si>
  <si>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</si>
  <si>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</si>
  <si>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</si>
  <si>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</si>
  <si>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</si>
  <si>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</si>
  <si>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</si>
  <si>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</si>
  <si>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</si>
  <si>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</si>
  <si>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</si>
  <si>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</si>
  <si>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</si>
  <si>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</si>
  <si>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</si>
  <si>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</si>
  <si>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</si>
  <si>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</si>
  <si>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</si>
  <si>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</si>
  <si>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</si>
  <si>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</si>
  <si>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</si>
  <si>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</si>
  <si>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</si>
  <si>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</si>
  <si>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</si>
  <si>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</si>
  <si>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</si>
  <si>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</si>
  <si>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</si>
  <si>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</si>
  <si>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</si>
  <si>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</si>
  <si>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</si>
  <si>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</si>
  <si>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</si>
  <si>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</si>
  <si>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</si>
  <si>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</si>
  <si>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</si>
  <si>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</si>
  <si>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</si>
  <si>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</si>
  <si>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</si>
  <si>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</si>
  <si>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</si>
  <si>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</si>
  <si>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</si>
  <si>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</si>
  <si>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</si>
  <si>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</si>
  <si>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</si>
  <si>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</si>
  <si>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</si>
  <si>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</si>
  <si>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</si>
  <si>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</si>
  <si>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</si>
  <si>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</si>
  <si>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</si>
  <si>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</si>
  <si>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</si>
  <si>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</si>
  <si>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</si>
  <si>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</si>
  <si>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</si>
  <si>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</si>
  <si>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</si>
  <si>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</si>
  <si>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</si>
  <si>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</si>
  <si>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</si>
  <si>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</si>
  <si>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</si>
  <si>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</si>
  <si>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</si>
  <si>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</si>
  <si>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</si>
  <si>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</si>
  <si>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</si>
  <si>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</si>
  <si>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</si>
  <si>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</si>
  <si>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</si>
  <si>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</si>
  <si>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</si>
  <si>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</si>
  <si>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</si>
  <si>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</si>
  <si>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</si>
  <si>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</si>
  <si>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</si>
  <si>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</si>
  <si>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</si>
  <si>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</si>
  <si>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</si>
  <si>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</si>
  <si>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</si>
  <si>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</si>
  <si>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</si>
  <si>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</si>
  <si>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</si>
  <si>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</si>
  <si>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</si>
  <si>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</si>
  <si>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</si>
  <si>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</si>
  <si>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</si>
  <si>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</si>
  <si>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</si>
  <si>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</si>
  <si>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</si>
  <si>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</si>
  <si>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</si>
  <si>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</si>
  <si>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</si>
  <si>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</si>
  <si>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</si>
  <si>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</si>
  <si>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</si>
  <si>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</si>
  <si>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</si>
  <si>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</si>
  <si>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</si>
  <si>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</si>
  <si>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</si>
  <si>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</si>
  <si>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</si>
  <si>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</si>
  <si>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</si>
  <si>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</si>
  <si>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</si>
  <si>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</si>
  <si>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</si>
  <si>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</si>
  <si>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</si>
  <si>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</si>
  <si>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</si>
  <si>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</si>
  <si>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</si>
  <si>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</si>
  <si>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</si>
  <si>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</si>
  <si>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</si>
  <si>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</si>
  <si>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</si>
  <si>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</si>
  <si>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</si>
  <si>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</si>
  <si>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</si>
  <si>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</si>
  <si>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</si>
  <si>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</si>
  <si>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</si>
  <si>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</si>
  <si>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</si>
  <si>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</si>
  <si>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</si>
  <si>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</si>
  <si>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</si>
  <si>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</si>
  <si>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</si>
  <si>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</si>
  <si>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</si>
  <si>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</si>
  <si>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</si>
  <si>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</si>
  <si>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</si>
  <si>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</si>
  <si>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</si>
  <si>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</si>
  <si>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</si>
  <si>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</si>
  <si>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</si>
  <si>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</si>
  <si>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</si>
  <si>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</si>
  <si>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</si>
  <si>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</si>
  <si>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</si>
  <si>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</si>
  <si>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</si>
  <si>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</si>
  <si>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</si>
  <si>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</si>
  <si>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</si>
  <si>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</si>
  <si>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</si>
  <si>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</si>
  <si>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</si>
  <si>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</si>
  <si>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</si>
  <si>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</si>
  <si>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</si>
  <si>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</si>
  <si>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</si>
  <si>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</si>
  <si>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</si>
  <si>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</si>
  <si>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</si>
  <si>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</si>
  <si>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</si>
  <si>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</si>
  <si>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</si>
  <si>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</si>
  <si>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</si>
  <si>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</si>
  <si>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</si>
  <si>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</si>
  <si>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</si>
  <si>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</si>
  <si>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</si>
  <si>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</si>
  <si>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</si>
  <si>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</si>
  <si>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</si>
  <si>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</si>
  <si>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</si>
  <si>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</si>
  <si>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</si>
  <si>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</si>
  <si>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</si>
  <si>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</si>
  <si>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</si>
  <si>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</si>
  <si>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</si>
  <si>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</si>
  <si>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</si>
  <si>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</si>
  <si>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</si>
  <si>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</si>
  <si>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</si>
  <si>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</si>
  <si>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</si>
  <si>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</si>
  <si>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</si>
  <si>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</si>
  <si>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</si>
  <si>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</si>
  <si>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</si>
  <si>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</si>
  <si>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</si>
  <si>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</si>
  <si>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</si>
  <si>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</si>
  <si>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</si>
  <si>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</si>
  <si>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</si>
  <si>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</si>
  <si>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</si>
  <si>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</si>
  <si>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</si>
  <si>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</si>
  <si>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</si>
  <si>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</si>
  <si>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</si>
  <si>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</si>
  <si>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</si>
  <si>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</si>
  <si>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</si>
  <si>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</si>
  <si>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</si>
  <si>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</si>
  <si>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</si>
  <si>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</si>
  <si>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</si>
  <si>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</si>
  <si>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</si>
  <si>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</si>
  <si>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</si>
  <si>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</si>
  <si>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</si>
  <si>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</si>
  <si>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</si>
  <si>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</si>
  <si>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</si>
  <si>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</si>
  <si>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</si>
  <si>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</si>
  <si>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</si>
  <si>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</si>
  <si>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</si>
  <si>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</si>
  <si>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</si>
  <si>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</si>
  <si>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</si>
  <si>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</si>
  <si>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</si>
  <si>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</si>
  <si>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</si>
  <si>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</si>
  <si>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</si>
  <si>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</si>
  <si>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</si>
  <si>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</si>
  <si>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</si>
  <si>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</si>
  <si>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</si>
  <si>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</si>
  <si>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</si>
  <si>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</si>
  <si>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</si>
  <si>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</si>
  <si>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</si>
  <si>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</si>
  <si>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</si>
  <si>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</si>
  <si>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</si>
  <si>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</si>
  <si>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</si>
  <si>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</si>
  <si>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</si>
  <si>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</si>
  <si>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</si>
  <si>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</si>
  <si>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</si>
  <si>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</si>
  <si>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</si>
  <si>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</si>
  <si>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</si>
  <si>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</si>
  <si>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</si>
  <si>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</si>
  <si>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</si>
  <si>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</si>
  <si>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</si>
  <si>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</si>
  <si>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</si>
  <si>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</si>
  <si>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</si>
  <si>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</si>
  <si>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</si>
  <si>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</si>
  <si>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</si>
  <si>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</si>
  <si>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</si>
  <si>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</si>
  <si>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</si>
  <si>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</si>
  <si>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</si>
  <si>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</si>
  <si>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</si>
  <si>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</si>
  <si>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</si>
  <si>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</si>
  <si>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</si>
  <si>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</si>
  <si>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</si>
  <si>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</si>
  <si>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</si>
  <si>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</si>
  <si>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</si>
  <si>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</si>
  <si>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</si>
  <si>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</si>
  <si>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</si>
  <si>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</si>
  <si>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</si>
  <si>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</si>
  <si>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</si>
  <si>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</si>
  <si>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</si>
  <si>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</si>
  <si>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</si>
  <si>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</si>
  <si>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</si>
  <si>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</si>
  <si>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</si>
  <si>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</si>
  <si>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</si>
  <si>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</si>
  <si>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</si>
  <si>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</si>
  <si>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</si>
  <si>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</si>
  <si>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</si>
  <si>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</si>
  <si>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</si>
  <si>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</si>
  <si>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</si>
  <si>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</si>
  <si>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</si>
  <si>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</si>
  <si>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</si>
  <si>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</si>
  <si>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</si>
  <si>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</si>
  <si>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</si>
  <si>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</si>
  <si>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</si>
  <si>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</si>
  <si>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</si>
  <si>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</si>
  <si>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</si>
  <si>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</si>
  <si>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</si>
  <si>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</si>
  <si>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</si>
  <si>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</si>
  <si>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</si>
  <si>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</si>
  <si>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</si>
  <si>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</si>
  <si>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</si>
  <si>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</si>
  <si>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</si>
  <si>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</si>
  <si>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</si>
  <si>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</si>
  <si>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</si>
  <si>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</si>
  <si>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</si>
  <si>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</si>
  <si>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</si>
  <si>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</si>
  <si>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</si>
  <si>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</si>
  <si>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</si>
  <si>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</si>
  <si>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</si>
  <si>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</si>
  <si>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</si>
  <si>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</si>
  <si>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</si>
  <si>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</si>
  <si>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</si>
  <si>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</si>
  <si>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</si>
  <si>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</si>
  <si>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</si>
  <si>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</si>
  <si>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</si>
  <si>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</si>
  <si>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</si>
  <si>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</si>
  <si>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</si>
  <si>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</si>
  <si>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</si>
  <si>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</si>
  <si>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</si>
  <si>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</si>
  <si>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</si>
  <si>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</si>
  <si>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</si>
  <si>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</si>
  <si>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</si>
  <si>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</si>
  <si>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</si>
  <si>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</si>
  <si>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</si>
  <si>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</si>
  <si>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</si>
  <si>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</si>
  <si>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</si>
  <si>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</si>
  <si>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</si>
  <si>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</si>
  <si>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</si>
  <si>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</si>
  <si>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</si>
  <si>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</si>
  <si>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</si>
  <si>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</si>
  <si>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</si>
  <si>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</si>
  <si>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</si>
  <si>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</si>
  <si>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</si>
  <si>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</si>
  <si>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</si>
  <si>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</si>
  <si>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</si>
  <si>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</si>
  <si>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</si>
  <si>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</si>
  <si>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</si>
  <si>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</si>
  <si>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</si>
  <si>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</si>
  <si>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</si>
  <si>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</si>
  <si>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</si>
  <si>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</si>
  <si>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</si>
  <si>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</si>
  <si>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</si>
  <si>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</si>
  <si>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</si>
  <si>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</si>
  <si>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</si>
  <si>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</si>
  <si>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</si>
  <si>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</si>
  <si>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</si>
  <si>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</si>
  <si>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</si>
  <si>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</si>
  <si>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</si>
  <si>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</si>
  <si>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</si>
  <si>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</si>
  <si>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</si>
  <si>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</si>
  <si>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</si>
  <si>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</si>
  <si>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</si>
  <si>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</si>
  <si>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</si>
  <si>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</si>
  <si>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</si>
  <si>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</si>
  <si>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</si>
  <si>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</si>
  <si>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</si>
  <si>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</si>
  <si>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</si>
  <si>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</si>
  <si>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</si>
  <si>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</si>
  <si>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</si>
  <si>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</si>
  <si>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</si>
  <si>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</si>
  <si>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</si>
  <si>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</si>
  <si>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</si>
  <si>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</si>
  <si>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</si>
  <si>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</si>
  <si>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</si>
  <si>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</si>
  <si>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</si>
  <si>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</si>
  <si>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</si>
  <si>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</si>
  <si>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</si>
  <si>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</si>
  <si>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</si>
  <si>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</si>
  <si>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</si>
  <si>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</si>
  <si>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</si>
  <si>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</si>
  <si>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</si>
  <si>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</si>
  <si>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</si>
  <si>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</si>
  <si>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</si>
  <si>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</si>
  <si>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</si>
  <si>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</si>
  <si>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</si>
  <si>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</si>
  <si>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</si>
  <si>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</si>
  <si>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</si>
  <si>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</si>
  <si>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</si>
  <si>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</si>
  <si>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</si>
  <si>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</si>
  <si>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</si>
  <si>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</si>
  <si>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</si>
  <si>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</si>
  <si>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</si>
  <si>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</si>
  <si>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</si>
  <si>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</si>
  <si>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</si>
  <si>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</si>
  <si>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</si>
  <si>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</si>
  <si>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</si>
  <si>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</si>
  <si>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</si>
  <si>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</si>
  <si>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</si>
  <si>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</si>
  <si>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</si>
  <si>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</si>
  <si>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</si>
  <si>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</si>
  <si>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</si>
  <si>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</si>
  <si>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</si>
  <si>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</si>
  <si>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</si>
  <si>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</si>
  <si>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</si>
  <si>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</si>
  <si>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</si>
  <si>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</si>
  <si>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</si>
  <si>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</si>
  <si>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</si>
  <si>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</si>
  <si>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</si>
  <si>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</si>
  <si>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</si>
  <si>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</si>
  <si>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</si>
  <si>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</si>
  <si>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</si>
  <si>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</si>
  <si>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</si>
  <si>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</si>
  <si>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</si>
  <si>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</si>
  <si>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</si>
  <si>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</si>
  <si>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</si>
  <si>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</si>
  <si>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</si>
  <si>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</si>
  <si>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</si>
  <si>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</si>
  <si>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</si>
  <si>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</si>
  <si>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</si>
  <si>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</si>
  <si>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</si>
  <si>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</si>
  <si>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</si>
  <si>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</si>
  <si>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</si>
  <si>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</si>
  <si>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</si>
  <si>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</si>
  <si>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</si>
  <si>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</si>
  <si>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</si>
  <si>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</si>
  <si>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</si>
  <si>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</si>
  <si>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</si>
  <si>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</si>
  <si>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</si>
  <si>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</si>
  <si>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</si>
  <si>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</si>
  <si>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</si>
  <si>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</si>
  <si>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</si>
  <si>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</si>
  <si>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</si>
  <si>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</si>
  <si>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</si>
  <si>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</si>
  <si>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</si>
  <si>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</si>
  <si>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</si>
  <si>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</si>
  <si>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</si>
  <si>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</si>
  <si>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</si>
  <si>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</si>
  <si>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</si>
  <si>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</si>
  <si>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</si>
  <si>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</si>
  <si>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</si>
  <si>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</si>
  <si>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</si>
  <si>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</si>
  <si>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</si>
  <si>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</si>
  <si>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</si>
  <si>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</si>
  <si>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</si>
  <si>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</si>
  <si>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</si>
  <si>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</si>
  <si>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</si>
  <si>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</si>
  <si>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</si>
  <si>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</si>
  <si>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</si>
  <si>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</si>
  <si>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</si>
  <si>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</si>
  <si>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</si>
  <si>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</si>
  <si>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</si>
  <si>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</si>
  <si>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</si>
  <si>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</si>
  <si>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</si>
  <si>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</si>
  <si>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</si>
  <si>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</si>
  <si>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</si>
  <si>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</si>
  <si>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</si>
  <si>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</si>
  <si>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</si>
  <si>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</si>
  <si>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</si>
  <si>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</si>
  <si>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</si>
  <si>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</si>
  <si>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</si>
  <si>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</si>
  <si>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</si>
  <si>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</si>
  <si>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</si>
  <si>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</si>
  <si>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</si>
  <si>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</si>
  <si>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</si>
  <si>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</si>
  <si>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</si>
  <si>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</si>
  <si>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</si>
  <si>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</si>
  <si>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</si>
  <si>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</si>
  <si>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</si>
  <si>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</si>
  <si>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</si>
  <si>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</si>
  <si>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</si>
  <si>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</si>
  <si>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</si>
  <si>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</si>
  <si>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</si>
  <si>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</si>
  <si>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</si>
  <si>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</si>
  <si>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</si>
  <si>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</si>
  <si>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</si>
  <si>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</si>
  <si>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</si>
  <si>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</si>
  <si>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</si>
  <si>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</si>
  <si>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</si>
  <si>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</si>
  <si>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</si>
  <si>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</si>
  <si>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</si>
  <si>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</si>
  <si>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</si>
  <si>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</si>
  <si>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</si>
  <si>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</si>
  <si>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</si>
  <si>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</si>
  <si>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</si>
  <si>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</si>
  <si>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</si>
  <si>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</si>
  <si>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</si>
  <si>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</si>
  <si>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</si>
  <si>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</si>
  <si>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</si>
  <si>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</si>
  <si>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</si>
  <si>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</si>
  <si>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</si>
  <si>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</si>
  <si>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</si>
  <si>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</si>
  <si>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</si>
  <si>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</si>
  <si>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</si>
  <si>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</si>
  <si>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</si>
  <si>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</si>
  <si>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</si>
  <si>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</si>
  <si>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</si>
  <si>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</si>
  <si>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</si>
  <si>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</si>
  <si>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</si>
  <si>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</si>
  <si>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</si>
  <si>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</si>
  <si>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</si>
  <si>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</si>
  <si>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</si>
  <si>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</si>
  <si>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</si>
  <si>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</si>
  <si>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</si>
  <si>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</si>
  <si>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</si>
  <si>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</si>
  <si>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</si>
  <si>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</si>
  <si>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</si>
  <si>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</si>
  <si>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</si>
  <si>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</si>
  <si>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</si>
  <si>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</si>
  <si>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</si>
  <si>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</si>
  <si>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</si>
  <si>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</si>
  <si>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</si>
  <si>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</si>
  <si>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</si>
  <si>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</si>
  <si>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</si>
  <si>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</si>
  <si>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</si>
  <si>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</si>
  <si>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</si>
  <si>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</si>
  <si>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</si>
  <si>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</si>
  <si>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</si>
  <si>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</si>
  <si>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</si>
  <si>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</si>
  <si>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</si>
  <si>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</si>
  <si>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</si>
  <si>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</si>
  <si>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</si>
  <si>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</si>
  <si>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</si>
  <si>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</si>
  <si>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</si>
  <si>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</si>
  <si>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</si>
  <si>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</si>
  <si>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</si>
  <si>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</si>
  <si>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</si>
  <si>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</si>
  <si>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</si>
  <si>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</si>
  <si>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</si>
  <si>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</si>
  <si>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</si>
  <si>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</si>
  <si>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</si>
  <si>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</si>
  <si>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</si>
  <si>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</si>
  <si>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</si>
  <si>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</si>
  <si>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</si>
  <si>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</si>
  <si>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</si>
  <si>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</si>
  <si>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</si>
  <si>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</si>
  <si>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</si>
  <si>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</si>
  <si>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</si>
  <si>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</si>
  <si>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</si>
  <si>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</si>
  <si>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</si>
  <si>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</si>
  <si>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</si>
  <si>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</si>
  <si>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</si>
  <si>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</si>
  <si>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</si>
  <si>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</si>
  <si>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</si>
  <si>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</si>
  <si>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</si>
  <si>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</si>
  <si>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</si>
  <si>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</si>
  <si>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</si>
  <si>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</si>
  <si>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</si>
  <si>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</si>
  <si>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</si>
  <si>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</si>
  <si>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</si>
  <si>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</si>
  <si>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</si>
  <si>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</si>
  <si>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</si>
  <si>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</si>
  <si>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</si>
  <si>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</si>
  <si>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</si>
  <si>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</si>
  <si>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</si>
  <si>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</si>
  <si>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</si>
  <si>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</si>
  <si>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</si>
  <si>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</si>
  <si>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</si>
  <si>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</si>
  <si>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</si>
  <si>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</si>
  <si>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</si>
  <si>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</si>
  <si>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</si>
  <si>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</si>
  <si>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</si>
  <si>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</si>
  <si>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</si>
  <si>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</si>
  <si>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</si>
  <si>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</si>
  <si>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</si>
  <si>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</si>
  <si>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</si>
  <si>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</si>
  <si>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</si>
  <si>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</si>
  <si>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</si>
  <si>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</si>
  <si>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</si>
  <si>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</si>
  <si>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</si>
  <si>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</si>
  <si>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</si>
  <si>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</si>
  <si>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</si>
  <si>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</si>
  <si>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</si>
  <si>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</si>
  <si>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</si>
  <si>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</si>
  <si>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</si>
  <si>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</si>
  <si>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</si>
  <si>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</si>
  <si>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</si>
  <si>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</si>
  <si>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</si>
  <si>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</si>
  <si>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</si>
  <si>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</si>
  <si>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</si>
  <si>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</si>
  <si>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</si>
  <si>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</si>
  <si>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</si>
  <si>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</si>
  <si>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</si>
  <si>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</si>
  <si>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</si>
  <si>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</si>
  <si>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</si>
  <si>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</si>
  <si>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</si>
  <si>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</si>
  <si>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</si>
  <si>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</si>
  <si>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</si>
  <si>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</si>
  <si>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</si>
  <si>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</si>
  <si>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</si>
  <si>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</si>
  <si>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</si>
  <si>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</si>
  <si>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</si>
  <si>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</si>
  <si>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</si>
  <si>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</si>
  <si>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</si>
  <si>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</si>
  <si>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</si>
  <si>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</si>
  <si>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</si>
  <si>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</si>
  <si>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</si>
  <si>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</si>
  <si>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</si>
  <si>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</si>
  <si>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</si>
  <si>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</si>
  <si>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</si>
  <si>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</si>
  <si>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</si>
  <si>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</si>
  <si>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</si>
  <si>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</si>
  <si>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</si>
  <si>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</si>
  <si>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</si>
  <si>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</si>
  <si>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</si>
  <si>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</si>
  <si>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</si>
  <si>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</si>
  <si>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</si>
  <si>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</si>
  <si>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</si>
  <si>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</si>
  <si>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</si>
  <si>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</si>
  <si>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</si>
  <si>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</si>
  <si>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</si>
  <si>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</si>
  <si>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</si>
  <si>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</si>
  <si>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</si>
  <si>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</si>
  <si>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</si>
  <si>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</si>
  <si>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</si>
  <si>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</si>
  <si>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</si>
  <si>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</si>
  <si>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</si>
  <si>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</si>
  <si>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</si>
  <si>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</si>
  <si>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</si>
  <si>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</si>
  <si>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</si>
  <si>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</si>
  <si>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</si>
  <si>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</si>
  <si>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</si>
  <si>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</si>
  <si>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</si>
  <si>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</si>
  <si>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</si>
  <si>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</si>
  <si>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</si>
  <si>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</si>
  <si>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</si>
  <si>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</si>
  <si>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</si>
  <si>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</si>
  <si>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</si>
  <si>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</si>
  <si>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</si>
  <si>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</si>
  <si>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</si>
  <si>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</si>
  <si>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</si>
  <si>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</si>
  <si>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</si>
  <si>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</si>
  <si>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</si>
  <si>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</si>
  <si>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</si>
  <si>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</si>
  <si>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</si>
  <si>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</si>
  <si>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</si>
  <si>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</si>
  <si>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</si>
  <si>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</si>
  <si>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</si>
  <si>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</si>
  <si>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</si>
  <si>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</si>
  <si>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</si>
  <si>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</si>
  <si>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</si>
  <si>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</si>
  <si>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</si>
  <si>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</si>
  <si>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</si>
  <si>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</si>
  <si>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</si>
  <si>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</si>
  <si>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</si>
  <si>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</si>
  <si>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</si>
  <si>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</si>
  <si>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</si>
  <si>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</si>
  <si>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</si>
  <si>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</si>
  <si>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</si>
  <si>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</si>
  <si>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</si>
  <si>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</si>
  <si>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</si>
  <si>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</si>
  <si>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</si>
  <si>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</si>
  <si>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</si>
  <si>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</si>
  <si>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</si>
  <si>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</si>
  <si>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</si>
  <si>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</si>
  <si>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</si>
  <si>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</si>
  <si>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</si>
  <si>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</si>
  <si>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</si>
  <si>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</si>
  <si>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</si>
  <si>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</si>
  <si>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</si>
  <si>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</si>
  <si>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</si>
  <si>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</si>
  <si>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</si>
  <si>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</si>
  <si>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</si>
  <si>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</si>
  <si>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</si>
  <si>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</si>
  <si>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</si>
  <si>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</si>
  <si>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</si>
  <si>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</si>
  <si>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</si>
  <si>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</si>
  <si>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</si>
  <si>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</si>
  <si>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</si>
  <si>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</si>
  <si>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</si>
  <si>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</si>
  <si>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</si>
  <si>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</si>
  <si>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</si>
  <si>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</si>
  <si>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</si>
  <si>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</si>
  <si>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</si>
  <si>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</si>
  <si>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</si>
  <si>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</si>
  <si>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</si>
  <si>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</si>
  <si>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</si>
  <si>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</si>
  <si>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</si>
  <si>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</si>
  <si>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</si>
  <si>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</si>
  <si>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</si>
  <si>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</si>
  <si>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</si>
  <si>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</si>
  <si>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</si>
  <si>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</si>
  <si>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</si>
  <si>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</si>
  <si>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</si>
  <si>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</si>
  <si>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</si>
  <si>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</si>
  <si>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</si>
  <si>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</si>
  <si>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</si>
  <si>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</si>
  <si>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</si>
  <si>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</si>
  <si>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</si>
  <si>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</si>
  <si>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</si>
  <si>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</si>
  <si>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</si>
  <si>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</si>
  <si>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</si>
  <si>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</si>
  <si>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</si>
  <si>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</si>
  <si>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</si>
  <si>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</si>
  <si>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</si>
  <si>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</si>
  <si>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</si>
  <si>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</si>
  <si>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</si>
  <si>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</si>
  <si>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</si>
  <si>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</si>
  <si>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</si>
  <si>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</si>
  <si>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</si>
  <si>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</si>
  <si>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</si>
  <si>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</si>
  <si>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</si>
  <si>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</si>
  <si>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</si>
  <si>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</si>
  <si>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</si>
  <si>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</si>
  <si>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</si>
  <si>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</si>
  <si>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</si>
  <si>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</si>
  <si>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</si>
  <si>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</si>
  <si>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</si>
  <si>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</si>
  <si>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</si>
  <si>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</si>
  <si>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</si>
  <si>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</si>
  <si>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</si>
  <si>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</si>
  <si>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</si>
  <si>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</si>
  <si>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</si>
  <si>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</si>
  <si>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</si>
  <si>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</si>
  <si>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</si>
  <si>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</si>
  <si>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</si>
  <si>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</si>
  <si>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</si>
  <si>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</si>
  <si>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</si>
  <si>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</si>
  <si>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</si>
  <si>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</si>
  <si>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</si>
  <si>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</si>
  <si>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</si>
  <si>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</si>
  <si>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</si>
  <si>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</si>
  <si>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</si>
  <si>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</si>
  <si>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</si>
  <si>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</si>
  <si>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</si>
  <si>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</si>
  <si>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</si>
  <si>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</si>
  <si>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</si>
  <si>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</si>
  <si>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</si>
  <si>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</si>
  <si>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</si>
  <si>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</si>
  <si>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</si>
  <si>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</si>
  <si>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</si>
  <si>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</si>
  <si>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</si>
  <si>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</si>
  <si>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</si>
  <si>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</si>
  <si>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</si>
  <si>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</si>
  <si>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</si>
  <si>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</si>
  <si>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</si>
  <si>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</si>
  <si>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</si>
  <si>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</si>
  <si>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</si>
  <si>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</si>
  <si>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</si>
  <si>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</si>
  <si>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</si>
  <si>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</si>
  <si>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</si>
  <si>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</si>
  <si>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</si>
  <si>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</si>
  <si>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</si>
  <si>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</si>
  <si>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</si>
  <si>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</si>
  <si>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</si>
  <si>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</si>
  <si>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</si>
  <si>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</si>
  <si>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</si>
  <si>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</si>
  <si>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</si>
  <si>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</si>
  <si>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</si>
  <si>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</si>
  <si>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</si>
  <si>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</si>
  <si>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</si>
  <si>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</si>
  <si>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</si>
  <si>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</si>
  <si>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</si>
  <si>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</si>
  <si>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</si>
  <si>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</si>
  <si>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</si>
  <si>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</si>
  <si>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</si>
  <si>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</si>
  <si>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</si>
  <si>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</si>
  <si>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</si>
  <si>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</si>
  <si>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</si>
  <si>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</si>
  <si>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</si>
  <si>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</si>
  <si>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</si>
  <si>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</si>
  <si>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</si>
  <si>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</si>
  <si>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</si>
  <si>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</si>
  <si>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</si>
  <si>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</si>
  <si>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</si>
  <si>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</si>
  <si>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</si>
  <si>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</si>
  <si>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</si>
  <si>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</si>
  <si>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</si>
  <si>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</si>
  <si>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</si>
  <si>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</si>
  <si>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</si>
  <si>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</si>
  <si>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</si>
  <si>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</si>
  <si>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</si>
  <si>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</si>
  <si>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</si>
  <si>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</si>
  <si>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</si>
  <si>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</si>
  <si>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</si>
  <si>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</si>
  <si>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</si>
  <si>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</si>
  <si>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</si>
  <si>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</si>
  <si>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</si>
  <si>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</si>
  <si>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</si>
  <si>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</si>
  <si>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</si>
  <si>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</si>
  <si>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</si>
  <si>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</si>
  <si>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</si>
  <si>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</si>
  <si>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</si>
  <si>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</si>
  <si>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</si>
  <si>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</si>
  <si>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</si>
  <si>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</si>
  <si>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</si>
  <si>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</si>
  <si>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</si>
  <si>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</si>
  <si>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</si>
  <si>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</si>
  <si>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</si>
  <si>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</si>
  <si>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</si>
  <si>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</si>
  <si>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</si>
  <si>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</si>
  <si>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</si>
  <si>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</si>
  <si>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</si>
  <si>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</si>
  <si>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</si>
  <si>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</si>
  <si>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</si>
  <si>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</si>
  <si>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</si>
  <si>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</si>
  <si>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</si>
  <si>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</si>
  <si>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</si>
  <si>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</si>
  <si>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</si>
  <si>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</si>
  <si>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</si>
  <si>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</si>
  <si>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</si>
  <si>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</si>
  <si>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</si>
  <si>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</si>
  <si>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</si>
  <si>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</si>
  <si>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</si>
  <si>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</si>
  <si>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</si>
  <si>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</si>
  <si>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</si>
  <si>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</si>
  <si>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</si>
  <si>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</si>
  <si>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</si>
  <si>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</si>
  <si>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</si>
  <si>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</si>
  <si>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</si>
  <si>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</si>
  <si>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</si>
  <si>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</si>
  <si>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</si>
  <si>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</si>
  <si>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</si>
  <si>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</si>
  <si>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</si>
  <si>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</si>
  <si>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</si>
  <si>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</si>
  <si>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</si>
  <si>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</si>
  <si>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</si>
  <si>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</si>
  <si>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</si>
  <si>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</si>
  <si>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</si>
  <si>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</si>
  <si>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</si>
  <si>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</si>
  <si>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</si>
  <si>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</si>
  <si>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</si>
  <si>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</si>
  <si>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</si>
  <si>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</si>
  <si>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</si>
  <si>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</si>
  <si>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</si>
  <si>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</si>
  <si>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</si>
  <si>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</si>
  <si>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</si>
  <si>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</si>
  <si>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</si>
  <si>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</si>
  <si>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</si>
  <si>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</si>
  <si>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</si>
  <si>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</si>
  <si>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</si>
  <si>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</si>
  <si>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</si>
  <si>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</si>
  <si>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</si>
  <si>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</si>
  <si>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</si>
  <si>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</si>
  <si>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</si>
  <si>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</si>
  <si>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</si>
  <si>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</si>
  <si>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</si>
  <si>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</si>
  <si>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</si>
  <si>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</si>
  <si>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</si>
  <si>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</si>
  <si>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</si>
  <si>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</si>
  <si>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</si>
  <si>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</si>
  <si>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</si>
  <si>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</si>
  <si>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</si>
  <si>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</si>
  <si>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</si>
  <si>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</si>
  <si>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</si>
  <si>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</si>
  <si>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</si>
  <si>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</si>
  <si>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</si>
  <si>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</si>
  <si>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</si>
  <si>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</si>
  <si>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</si>
  <si>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</si>
  <si>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</si>
  <si>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</si>
  <si>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</si>
  <si>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</si>
  <si>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</si>
  <si>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</si>
  <si>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</si>
  <si>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</si>
  <si>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</si>
  <si>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</si>
  <si>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</si>
  <si>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</si>
  <si>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</si>
  <si>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</si>
  <si>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</si>
  <si>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</si>
  <si>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</si>
  <si>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</si>
  <si>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</si>
  <si>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</si>
  <si>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</si>
  <si>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</si>
  <si>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</si>
  <si>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</si>
  <si>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</si>
  <si>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</si>
  <si>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</si>
  <si>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</si>
  <si>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</si>
  <si>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</si>
  <si>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</si>
  <si>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</si>
  <si>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</si>
  <si>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</si>
  <si>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</si>
  <si>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</si>
  <si>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</si>
  <si>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</si>
  <si>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</si>
  <si>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</si>
  <si>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</si>
  <si>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</si>
  <si>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</si>
  <si>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</si>
  <si>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</si>
  <si>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</si>
  <si>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</si>
  <si>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</si>
  <si>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</si>
  <si>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</si>
  <si>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</si>
  <si>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</si>
  <si>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</si>
  <si>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</si>
  <si>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</si>
  <si>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</si>
  <si>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</si>
  <si>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</si>
  <si>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</si>
  <si>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</si>
  <si>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</si>
  <si>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</si>
  <si>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</si>
  <si>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</si>
  <si>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</si>
  <si>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</si>
  <si>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</si>
  <si>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</si>
  <si>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</si>
  <si>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</si>
  <si>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</si>
  <si>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</si>
  <si>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</si>
  <si>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</si>
  <si>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</si>
  <si>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</si>
  <si>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</si>
  <si>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</si>
  <si>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</si>
  <si>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</si>
  <si>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</si>
  <si>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</si>
  <si>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</si>
  <si>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</si>
  <si>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</si>
  <si>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</si>
  <si>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</si>
  <si>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</si>
  <si>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</si>
  <si>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</si>
  <si>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</si>
  <si>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</si>
  <si>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</si>
  <si>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</si>
  <si>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</si>
  <si>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</si>
  <si>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</si>
  <si>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</si>
  <si>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</si>
  <si>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</si>
  <si>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</si>
  <si>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</si>
  <si>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</si>
  <si>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</si>
  <si>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</si>
  <si>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</si>
  <si>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</si>
  <si>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</si>
  <si>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</si>
  <si>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</si>
  <si>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</si>
  <si>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</si>
  <si>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</si>
  <si>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</si>
  <si>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</si>
  <si>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</si>
  <si>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</si>
  <si>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</si>
  <si>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</si>
  <si>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</si>
  <si>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</si>
  <si>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</si>
  <si>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</si>
  <si>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</si>
  <si>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</si>
  <si>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</si>
  <si>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</si>
  <si>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</si>
  <si>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</si>
  <si>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</si>
  <si>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</si>
  <si>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</si>
  <si>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</si>
  <si>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</si>
  <si>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</si>
  <si>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</si>
  <si>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</si>
  <si>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</si>
  <si>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</si>
  <si>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</si>
  <si>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</si>
  <si>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</si>
  <si>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</si>
  <si>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</si>
  <si>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</si>
  <si>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</si>
  <si>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</si>
  <si>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</si>
  <si>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</si>
  <si>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</si>
  <si>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</si>
  <si>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</si>
  <si>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</si>
  <si>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</si>
  <si>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</si>
  <si>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</si>
  <si>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</si>
  <si>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</si>
  <si>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</si>
  <si>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</si>
  <si>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</si>
  <si>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</si>
  <si>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</si>
  <si>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</si>
  <si>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</si>
  <si>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</si>
  <si>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</si>
  <si>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</si>
  <si>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</si>
  <si>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</si>
  <si>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</si>
  <si>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</si>
  <si>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</si>
  <si>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</si>
  <si>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</si>
  <si>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</si>
  <si>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</si>
  <si>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</si>
  <si>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</si>
  <si>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</si>
  <si>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</si>
  <si>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</si>
  <si>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</si>
  <si>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</si>
  <si>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</si>
  <si>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</si>
  <si>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</si>
  <si>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</si>
  <si>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</si>
  <si>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</si>
  <si>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</si>
  <si>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</si>
  <si>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</si>
  <si>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</si>
  <si>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</si>
  <si>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</si>
  <si>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</si>
  <si>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</si>
  <si>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</si>
  <si>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</si>
  <si>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</si>
  <si>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</si>
  <si>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</si>
  <si>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</si>
  <si>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</si>
  <si>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</si>
  <si>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</si>
  <si>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</si>
  <si>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</si>
  <si>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</si>
  <si>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</si>
  <si>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</si>
  <si>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</si>
  <si>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</si>
  <si>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</si>
  <si>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</si>
  <si>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</si>
  <si>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</si>
  <si>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</si>
  <si>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</si>
  <si>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</si>
  <si>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</si>
  <si>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</si>
  <si>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</si>
  <si>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</si>
  <si>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</si>
  <si>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</si>
  <si>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</si>
  <si>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</si>
  <si>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</si>
  <si>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</si>
  <si>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</si>
  <si>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</si>
  <si>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</si>
  <si>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</si>
  <si>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</si>
  <si>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</si>
  <si>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</si>
  <si>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</si>
  <si>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</si>
  <si>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</si>
  <si>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</si>
  <si>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</si>
  <si>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</si>
  <si>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</si>
  <si>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</si>
  <si>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</si>
  <si>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</si>
  <si>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</si>
  <si>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</si>
  <si>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</si>
  <si>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</si>
  <si>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</si>
  <si>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</si>
  <si>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</si>
  <si>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</si>
  <si>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</si>
  <si>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</si>
  <si>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</si>
  <si>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</si>
  <si>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</si>
  <si>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</si>
  <si>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</si>
  <si>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</si>
  <si>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</si>
  <si>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</si>
  <si>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</si>
  <si>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</si>
  <si>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</si>
  <si>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</si>
  <si>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</si>
  <si>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</si>
  <si>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</si>
  <si>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</si>
  <si>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</si>
  <si>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</si>
  <si>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</si>
  <si>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</si>
  <si>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</si>
  <si>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</si>
  <si>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</si>
  <si>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</si>
  <si>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</si>
  <si>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</si>
  <si>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</si>
  <si>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</si>
  <si>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</si>
  <si>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</si>
  <si>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</si>
  <si>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</si>
  <si>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</si>
  <si>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</si>
  <si>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</si>
  <si>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</si>
  <si>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</si>
  <si>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</si>
  <si>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</si>
  <si>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</si>
  <si>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</si>
  <si>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</si>
  <si>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</si>
  <si>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</si>
  <si>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</si>
  <si>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</si>
  <si>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</si>
  <si>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</si>
  <si>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</si>
  <si>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</si>
  <si>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</si>
  <si>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</si>
  <si>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</si>
  <si>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</si>
  <si>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</si>
  <si>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</si>
  <si>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</si>
  <si>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</si>
  <si>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</si>
  <si>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</si>
  <si>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</si>
  <si>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</si>
  <si>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</si>
  <si>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</si>
  <si>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</si>
  <si>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</si>
  <si>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</si>
  <si>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</si>
  <si>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</si>
  <si>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</si>
  <si>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</si>
  <si>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</si>
  <si>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</si>
  <si>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</si>
  <si>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</si>
  <si>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</si>
  <si>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</si>
  <si>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</si>
  <si>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</si>
  <si>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</si>
  <si>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</si>
  <si>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</si>
  <si>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</si>
  <si>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</si>
  <si>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</si>
  <si>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</si>
  <si>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</si>
  <si>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</si>
  <si>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</si>
  <si>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</si>
  <si>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</si>
  <si>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</si>
  <si>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</si>
  <si>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</si>
  <si>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</si>
  <si>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</si>
  <si>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</si>
  <si>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</si>
  <si>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</si>
  <si>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</si>
  <si>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</si>
  <si>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</si>
  <si>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</si>
  <si>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</si>
  <si>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</si>
  <si>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</si>
  <si>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</si>
  <si>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</si>
  <si>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</si>
  <si>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</si>
  <si>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</si>
  <si>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</si>
  <si>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</si>
  <si>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</si>
  <si>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</si>
  <si>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</si>
  <si>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</si>
  <si>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</si>
  <si>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</si>
  <si>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</si>
  <si>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</si>
  <si>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</si>
  <si>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</si>
  <si>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</si>
  <si>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</si>
  <si>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</si>
  <si>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</si>
  <si>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</si>
  <si>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</si>
  <si>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</si>
  <si>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</si>
  <si>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</si>
  <si>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</si>
  <si>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</si>
  <si>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</si>
  <si>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</si>
  <si>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</si>
  <si>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</si>
  <si>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</si>
  <si>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</si>
  <si>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</si>
  <si>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</si>
  <si>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</si>
  <si>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</si>
  <si>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</si>
  <si>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</si>
  <si>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</si>
  <si>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</si>
  <si>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</si>
  <si>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</si>
  <si>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</si>
  <si>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</si>
  <si>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</si>
  <si>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</si>
  <si>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</si>
  <si>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</si>
  <si>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</si>
  <si>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</si>
  <si>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</si>
  <si>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</si>
  <si>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</si>
  <si>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</si>
  <si>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</si>
  <si>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</si>
  <si>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</si>
  <si>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</si>
  <si>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</si>
  <si>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</si>
  <si>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</si>
  <si>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</si>
  <si>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</si>
  <si>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</si>
  <si>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</si>
  <si>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</si>
  <si>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</si>
  <si>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</si>
  <si>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</si>
  <si>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</si>
  <si>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</si>
  <si>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</si>
  <si>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</si>
  <si>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</si>
  <si>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</si>
  <si>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</si>
  <si>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</si>
  <si>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</si>
  <si>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</si>
  <si>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</si>
  <si>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</si>
  <si>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</si>
  <si>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</si>
  <si>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</si>
  <si>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</si>
  <si>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</si>
  <si>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</si>
  <si>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</si>
  <si>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</si>
  <si>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</si>
  <si>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</si>
  <si>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</si>
  <si>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</si>
  <si>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</si>
  <si>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</si>
  <si>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</si>
  <si>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</si>
  <si>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</si>
  <si>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</si>
  <si>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</si>
  <si>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</si>
  <si>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</si>
  <si>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</si>
  <si>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</si>
  <si>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</si>
  <si>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</si>
  <si>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</si>
  <si>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</si>
  <si>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</si>
  <si>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</si>
  <si>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</si>
  <si>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</si>
  <si>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</si>
  <si>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</si>
  <si>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</si>
  <si>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</si>
  <si>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</si>
  <si>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</si>
  <si>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</si>
  <si>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</si>
  <si>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</si>
  <si>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</si>
  <si>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</si>
  <si>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</si>
  <si>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</si>
  <si>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</si>
  <si>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</si>
  <si>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</si>
  <si>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</si>
  <si>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</si>
  <si>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</si>
  <si>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</si>
  <si>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</si>
  <si>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</si>
  <si>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</si>
  <si>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</si>
  <si>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</si>
  <si>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</si>
  <si>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</si>
  <si>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</si>
  <si>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</si>
  <si>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</si>
  <si>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</si>
  <si>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</si>
  <si>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</si>
  <si>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</si>
  <si>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</si>
  <si>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</si>
  <si>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</si>
  <si>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</si>
  <si>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</si>
  <si>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</si>
  <si>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</si>
  <si>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</si>
  <si>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</si>
  <si>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</si>
  <si>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</si>
  <si>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</si>
  <si>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</si>
  <si>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</si>
  <si>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</si>
  <si>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</si>
  <si>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</si>
  <si>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</si>
  <si>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</si>
  <si>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</si>
  <si>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</si>
  <si>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</si>
  <si>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</si>
  <si>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</si>
  <si>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</si>
  <si>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</si>
  <si>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</si>
  <si>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</si>
  <si>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</si>
  <si>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</si>
  <si>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</si>
  <si>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</si>
  <si>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</si>
  <si>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</si>
  <si>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</si>
  <si>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</si>
  <si>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</si>
  <si>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</si>
  <si>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</si>
  <si>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</si>
  <si>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</si>
  <si>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</si>
  <si>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</si>
  <si>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</si>
  <si>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</si>
  <si>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</si>
  <si>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</si>
  <si>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</si>
  <si>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</si>
  <si>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</si>
  <si>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</si>
  <si>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</si>
  <si>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</si>
  <si>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</si>
  <si>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</si>
  <si>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</si>
  <si>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</si>
  <si>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</si>
  <si>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</si>
  <si>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</si>
  <si>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</si>
  <si>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</si>
  <si>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</si>
  <si>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</si>
  <si>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</si>
  <si>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</si>
  <si>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</si>
  <si>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</si>
  <si>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</si>
  <si>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</si>
  <si>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</si>
  <si>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</si>
  <si>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</si>
  <si>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</si>
  <si>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</si>
  <si>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</si>
  <si>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</si>
  <si>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</si>
  <si>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</si>
  <si>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</si>
  <si>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</si>
  <si>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</si>
  <si>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</si>
  <si>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</si>
  <si>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</si>
  <si>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</si>
  <si>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</si>
  <si>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</si>
  <si>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</si>
  <si>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</si>
  <si>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</si>
  <si>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</si>
  <si>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</si>
  <si>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</si>
  <si>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</si>
  <si>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</si>
  <si>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</si>
  <si>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</si>
  <si>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</si>
  <si>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</si>
  <si>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</si>
  <si>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</si>
  <si>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</si>
  <si>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</si>
  <si>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</si>
  <si>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</si>
  <si>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</si>
  <si>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</si>
  <si>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</si>
  <si>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</si>
  <si>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</si>
  <si>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</si>
  <si>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</si>
  <si>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</si>
  <si>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</si>
  <si>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</si>
  <si>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</si>
  <si>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</si>
  <si>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</si>
  <si>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</si>
  <si>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</si>
  <si>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</si>
  <si>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</si>
  <si>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</si>
  <si>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</si>
  <si>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</si>
  <si>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</si>
  <si>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</si>
  <si>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</si>
  <si>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</si>
  <si>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</si>
  <si>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</si>
  <si>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</si>
  <si>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</si>
  <si>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</si>
  <si>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</si>
  <si>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</si>
  <si>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</si>
  <si>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</si>
  <si>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</si>
  <si>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</si>
  <si>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</si>
  <si>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</si>
  <si>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</si>
  <si>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</si>
  <si>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</si>
  <si>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</si>
  <si>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</si>
  <si>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</si>
  <si>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</si>
  <si>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</si>
  <si>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</si>
  <si>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</si>
  <si>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</si>
  <si>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</si>
  <si>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</si>
  <si>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</si>
  <si>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</si>
  <si>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</si>
  <si>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</si>
  <si>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</si>
  <si>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</si>
  <si>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</si>
  <si>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</si>
  <si>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</si>
  <si>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</si>
  <si>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</si>
  <si>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</si>
  <si>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</si>
  <si>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</si>
  <si>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</si>
  <si>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</si>
  <si>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</si>
  <si>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</si>
  <si>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</si>
  <si>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</si>
  <si>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</si>
  <si>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</si>
  <si>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</si>
  <si>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</si>
  <si>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</si>
  <si>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</si>
  <si>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</si>
  <si>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</si>
  <si>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</si>
  <si>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</si>
  <si>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</si>
  <si>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</si>
  <si>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</si>
  <si>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</si>
  <si>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</si>
  <si>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</si>
  <si>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</si>
  <si>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</si>
  <si>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</si>
  <si>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</si>
  <si>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</si>
  <si>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</si>
  <si>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</si>
  <si>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</si>
  <si>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</si>
  <si>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</si>
  <si>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</si>
  <si>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</si>
  <si>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</si>
  <si>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</si>
  <si>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</si>
  <si>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</si>
  <si>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</si>
  <si>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</si>
  <si>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</si>
  <si>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</si>
  <si>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</si>
  <si>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</si>
  <si>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</si>
  <si>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</si>
  <si>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</si>
  <si>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</si>
  <si>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</si>
  <si>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</si>
  <si>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</si>
  <si>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</si>
  <si>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</si>
  <si>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</si>
  <si>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</si>
  <si>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</si>
  <si>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</si>
  <si>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</si>
  <si>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</si>
  <si>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</si>
  <si>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</si>
  <si>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</si>
  <si>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</si>
  <si>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</si>
  <si>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</si>
  <si>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</si>
  <si>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</si>
  <si>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</si>
  <si>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</si>
  <si>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</si>
  <si>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</si>
  <si>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</si>
  <si>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</si>
  <si>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</si>
  <si>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</si>
  <si>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</si>
  <si>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</si>
  <si>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</si>
  <si>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</si>
  <si>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</si>
  <si>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</si>
  <si>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</si>
  <si>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</si>
  <si>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</si>
  <si>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</si>
  <si>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</si>
  <si>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</si>
  <si>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</si>
  <si>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</si>
  <si>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</si>
  <si>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</si>
  <si>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</si>
  <si>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</si>
  <si>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</si>
  <si>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</si>
  <si>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</si>
  <si>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</si>
  <si>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</si>
  <si>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</si>
  <si>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</si>
  <si>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</si>
  <si>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</si>
  <si>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</si>
  <si>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</si>
  <si>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</si>
  <si>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</si>
  <si>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</si>
  <si>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</si>
  <si>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</si>
  <si>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</si>
  <si>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</si>
  <si>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</si>
  <si>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</si>
  <si>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</si>
  <si>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</si>
  <si>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</si>
  <si>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</si>
  <si>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</si>
  <si>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</si>
  <si>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</si>
  <si>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</si>
  <si>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</si>
  <si>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</si>
  <si>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</si>
  <si>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</si>
  <si>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</si>
  <si>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</si>
  <si>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</si>
  <si>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</si>
  <si>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</si>
  <si>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</si>
  <si>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</si>
  <si>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</si>
  <si>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</si>
  <si>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</si>
  <si>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</si>
  <si>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</si>
  <si>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</si>
  <si>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</si>
  <si>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</si>
  <si>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</si>
  <si>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</si>
  <si>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</si>
  <si>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</si>
  <si>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</si>
  <si>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</si>
  <si>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</si>
  <si>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</si>
  <si>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</si>
  <si>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</si>
  <si>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</si>
  <si>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</si>
  <si>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</si>
  <si>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</si>
  <si>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</si>
  <si>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</si>
  <si>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</si>
  <si>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</si>
  <si>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</si>
  <si>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</si>
  <si>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</si>
  <si>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</si>
  <si>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</si>
  <si>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</si>
  <si>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</si>
  <si>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</si>
  <si>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</si>
  <si>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</si>
  <si>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</si>
  <si>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</si>
  <si>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</si>
  <si>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</si>
  <si>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</si>
  <si>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</si>
  <si>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</si>
  <si>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</si>
  <si>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</si>
  <si>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</si>
  <si>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</si>
  <si>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</si>
  <si>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</si>
  <si>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</si>
  <si>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</si>
  <si>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</si>
  <si>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</si>
  <si>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</si>
  <si>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</si>
  <si>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</si>
  <si>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</si>
  <si>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</si>
  <si>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</si>
  <si>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</si>
  <si>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</si>
  <si>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</si>
  <si>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</si>
  <si>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</si>
  <si>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</si>
  <si>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</si>
  <si>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</si>
  <si>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</si>
  <si>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</si>
  <si>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</si>
  <si>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</si>
  <si>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</si>
  <si>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</si>
  <si>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</si>
  <si>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</si>
  <si>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</si>
  <si>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</si>
  <si>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</si>
  <si>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</si>
  <si>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</si>
  <si>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</si>
  <si>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</si>
  <si>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</si>
  <si>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</si>
  <si>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</si>
  <si>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</si>
  <si>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</si>
  <si>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</si>
  <si>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</si>
  <si>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</si>
  <si>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</si>
  <si>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</si>
  <si>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</si>
  <si>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</si>
  <si>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</si>
  <si>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</si>
  <si>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</si>
  <si>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</si>
  <si>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</si>
  <si>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</si>
  <si>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</si>
  <si>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</si>
  <si>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</si>
  <si>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</si>
  <si>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</si>
  <si>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</si>
  <si>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</si>
  <si>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</si>
  <si>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</si>
  <si>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</si>
  <si>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</si>
  <si>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</si>
  <si>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</si>
  <si>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</si>
  <si>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</si>
  <si>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</si>
  <si>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</si>
  <si>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</si>
  <si>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</si>
  <si>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</si>
  <si>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</si>
  <si>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</si>
  <si>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</si>
  <si>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</si>
  <si>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</si>
  <si>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</si>
  <si>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</si>
  <si>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</si>
  <si>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</si>
  <si>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</si>
  <si>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</si>
  <si>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</si>
  <si>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</si>
  <si>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</si>
  <si>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</si>
  <si>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</si>
  <si>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</si>
  <si>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</si>
  <si>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</si>
  <si>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</si>
  <si>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</si>
  <si>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</si>
  <si>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</si>
  <si>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</si>
  <si>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</si>
  <si>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</si>
  <si>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</si>
  <si>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</si>
  <si>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</si>
  <si>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</si>
  <si>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</si>
  <si>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</si>
  <si>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</si>
  <si>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</si>
  <si>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</si>
  <si>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</si>
  <si>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</si>
  <si>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</si>
  <si>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</si>
  <si>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</si>
  <si>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</si>
  <si>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</si>
  <si>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</si>
  <si>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</si>
  <si>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</si>
  <si>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</si>
  <si>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</si>
  <si>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</si>
  <si>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</si>
  <si>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</si>
  <si>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</si>
  <si>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</si>
  <si>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</si>
  <si>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</si>
  <si>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</si>
  <si>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</si>
  <si>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</si>
  <si>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</si>
  <si>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</si>
  <si>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</si>
  <si>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</si>
  <si>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</si>
  <si>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</si>
  <si>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</si>
  <si>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</si>
  <si>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</si>
  <si>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</si>
  <si>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</si>
  <si>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</si>
  <si>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</si>
  <si>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</si>
  <si>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</si>
  <si>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</si>
  <si>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</si>
  <si>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</si>
  <si>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</si>
  <si>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</si>
  <si>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</si>
  <si>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</si>
  <si>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</si>
  <si>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</si>
  <si>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</si>
  <si>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</si>
  <si>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</si>
  <si>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</si>
  <si>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</si>
  <si>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</si>
  <si>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</si>
  <si>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</si>
  <si>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</si>
  <si>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</si>
  <si>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</si>
  <si>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</si>
  <si>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</si>
  <si>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</si>
  <si>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</si>
  <si>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</si>
  <si>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</si>
  <si>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</si>
  <si>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</si>
  <si>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</si>
  <si>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</si>
  <si>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</si>
  <si>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</si>
  <si>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</si>
  <si>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</si>
  <si>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</si>
  <si>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</si>
  <si>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</si>
  <si>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</si>
  <si>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</si>
  <si>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</si>
  <si>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</si>
  <si>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</si>
  <si>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</si>
  <si>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</si>
  <si>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</si>
  <si>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</si>
  <si>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</si>
  <si>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</si>
  <si>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</si>
  <si>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</si>
  <si>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</si>
  <si>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</si>
  <si>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</si>
  <si>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</si>
  <si>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</si>
  <si>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</si>
  <si>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</si>
  <si>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</si>
  <si>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</si>
  <si>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</si>
  <si>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</si>
  <si>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</si>
  <si>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</si>
  <si>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</si>
  <si>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</si>
  <si>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</si>
  <si>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</si>
  <si>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</si>
  <si>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</si>
  <si>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</si>
  <si>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</si>
  <si>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</si>
  <si>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</si>
  <si>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</si>
  <si>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</si>
  <si>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</si>
  <si>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</si>
  <si>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</si>
  <si>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</si>
  <si>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</si>
  <si>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</si>
  <si>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</si>
  <si>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</si>
  <si>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</si>
  <si>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</si>
  <si>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</si>
  <si>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</si>
  <si>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</si>
  <si>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</si>
  <si>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</si>
  <si>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</si>
  <si>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</si>
  <si>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</si>
  <si>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</si>
  <si>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</si>
  <si>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</si>
  <si>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</si>
  <si>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</si>
  <si>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</si>
  <si>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</si>
  <si>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</si>
  <si>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</si>
  <si>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</si>
  <si>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</si>
  <si>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</si>
  <si>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</si>
  <si>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</si>
  <si>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</si>
  <si>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</si>
  <si>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</si>
  <si>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</si>
  <si>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</si>
  <si>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</si>
  <si>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</si>
  <si>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</si>
  <si>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</si>
  <si>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</si>
  <si>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</si>
  <si>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</si>
  <si>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</si>
  <si>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</si>
  <si>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</si>
  <si>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</si>
  <si>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</si>
  <si>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</si>
  <si>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</si>
  <si>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</si>
  <si>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</si>
  <si>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</si>
  <si>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</si>
  <si>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</si>
  <si>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</si>
  <si>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</si>
  <si>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</si>
  <si>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</si>
  <si>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</si>
  <si>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</si>
  <si>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</si>
  <si>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</si>
  <si>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</si>
  <si>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</si>
  <si>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</si>
  <si>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</si>
  <si>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</si>
  <si>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</si>
  <si>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</si>
  <si>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</si>
  <si>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</si>
  <si>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</si>
  <si>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</si>
  <si>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</si>
  <si>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</si>
  <si>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</si>
  <si>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</si>
  <si>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</si>
  <si>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</si>
  <si>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</si>
  <si>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</si>
  <si>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</si>
  <si>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</si>
  <si>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</si>
  <si>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</si>
  <si>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</si>
  <si>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</si>
  <si>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</si>
  <si>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</si>
  <si>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</si>
  <si>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</si>
  <si>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</si>
  <si>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</si>
  <si>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</si>
  <si>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</si>
  <si>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</si>
  <si>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</si>
  <si>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</si>
  <si>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</si>
  <si>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</si>
  <si>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</si>
  <si>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</si>
  <si>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</si>
  <si>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</si>
  <si>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</si>
  <si>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</si>
  <si>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</si>
  <si>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</si>
  <si>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</si>
  <si>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</si>
  <si>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</si>
  <si>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</si>
  <si>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</si>
  <si>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</si>
  <si>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</si>
  <si>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</si>
  <si>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</si>
  <si>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</si>
  <si>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</si>
  <si>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PCM-20251030-00000984</t>
  </si>
  <si>
    <t xml:space="preserve">EM team team checking </t>
  </si>
  <si>
    <t>PCM-20251030-00000948</t>
  </si>
  <si>
    <t>EM team on the way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</si>
  <si>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</si>
  <si>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</si>
  <si>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</si>
  <si>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</si>
  <si>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</si>
  <si>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</si>
  <si>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PCM-20251030-00000878</t>
  </si>
  <si>
    <t xml:space="preserve">team need 45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</si>
</sst>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3" totalsRowShown="0" headerRowDxfId="48" dataDxfId="47" headerRowBorderDxfId="45" tableBorderDxfId="46" totalsRowBorderDxfId="44">
  <autoFilter ref="A1:L15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D5" sqref="D5"/>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297.59267048611218</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0.97373530092590954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7.7404282412317116E-2</v>
      </c>
      <c r="H4" s="136">
        <v>45960.458136574074</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45960.541096412038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45960.541096412038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45960.541096412038</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45960.541096412038</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45960.541096412038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45960.541096412038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45960.541096412038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45960.541096412038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45960.541096412038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45960.541096412038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45960.541096412038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45960.541096412038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45960.541096412038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45960.541096412038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45960.541096412038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45960.541096412038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45960.541096412038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45960.541096412038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45960.541096412038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45960.541096412038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45960.541096412038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45960.541096412038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45960.541096412038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45960.541096412038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45960.541096412038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45960.541096412038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45960.541096412038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45960.541096412038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45960.541096412038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45960.541096412038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45960.541096412038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45960.541096412038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45960.541096412038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45960.541096412038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45960.541096412038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45960.541096412038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45960.541096412038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45960.541096412038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45960.541096412038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45960.541096412038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45960.541096412038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45960.541096412038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45960.541096412038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45960.541096412038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45960.541096412038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45960.541096412038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45960.541096412038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45960.541096412038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45960.541096412038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45960.541096412038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45960.541096412038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45960.541096412038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45960.541096412038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45960.541096412038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45960.541096412038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45960.541096412038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45960.541096412038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45960.541096412038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45960.541096412038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45960.541096412038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45960.541096412038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45960.541096412038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45960.541096412038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45960.541096412038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45960.541096412038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45960.541096412038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45960.541096412038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45960.541096412038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45960.541096412038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45960.541096412038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45960.541096412038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45960.541096412038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45960.541096412038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45960.541096412038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45960.541096412038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45960.541096412038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45960.541096412038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45960.541096412038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45960.541096412038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45960.541096412038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45960.541096412038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45960.541096412038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45960.541096412038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45960.541096412038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45960.541096412038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45960.541096412038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45960.541096412038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45960.541096412038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45960.541096412038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45960.541096412038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45960.541096412038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45960.541096412038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45960.541096412038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45960.541096412038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45960.541096412038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45960.541096412038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45960.541096412038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45960.541096412038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45960.541096412038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45960.541096412038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45960.541096412038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45960.541096412038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45960.541096412038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45960.541096412038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45960.541096412038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45960.541096412038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45960.541096412038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45960.541096412038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45960.541096412038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45960.541096412038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45960.541096412038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45960.541096412038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45960.541096412038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45960.541096412038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45960.541096412038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45960.541096412038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45960.541096412038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45960.541096412038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45960.541096412038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45960.541096412038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45960.541096412038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45960.541096412038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45960.541096412038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45960.541096412038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45960.541096412038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45960.541096412038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45960.541096412038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45960.541096412038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45960.541096412038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45960.541096412038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45960.541096412038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45960.541096412038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45960.541096412038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45960.541096412038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45960.541096412038</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45960.541096412038</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F69CF742-C9A3-45BB-BFBB-CD9D92BD9E64}"/>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H6" sqref="H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135.54125844907685</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1.7990130787075032</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45960.541096412038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45960.541096412038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45960.541096412038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45960.541096412038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45960.541096412038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45960.541096412038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45960.541096412038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45960.541096412038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45960.541096412038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45960.541096412038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45960.541096412038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45960.541096412038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45960.541096412038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45960.541096412038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45960.541096412038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45960.541096412038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45960.541096412038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45960.541096412038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45960.541096412038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45960.541096412038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45960.541096412038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45960.541096412038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45960.541096412038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45960.541096412038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45960.541096412038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45960.541096412038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45960.541096412038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45960.541096412038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45960.541096412038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45960.541096412038</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45960.541096412038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45960.541096412038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45960.541096412038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45960.541096412038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45960.541096412038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45960.541096412038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45960.541096412038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45960.541096412038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45960.541096412038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45960.541096412038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45960.541096412038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45960.541096412038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45960.541096412038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45960.541096412038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45960.541096412038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45960.541096412038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45960.541096412038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45960.541096412038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45960.541096412038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45960.541096412038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45960.541096412038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45960.541096412038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45960.541096412038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45960.541096412038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45960.541096412038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45960.541096412038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45960.541096412038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45960.541096412038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45960.541096412038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45960.541096412038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45960.541096412038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45960.541096412038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45960.541096412038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45960.541096412038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45960.541096412038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45960.541096412038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45960.541096412038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45960.541096412038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45960.541096412038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45960.541096412038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45960.541096412038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45960.541096412038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45960.541096412038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45960.541096412038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45960.541096412038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45960.541096412038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45960.541096412038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45960.541096412038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45960.541096412038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45960.541096412038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45960.541096412038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45960.541096412038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45960.541096412038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45960.541096412038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45960.541096412038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45960.541096412038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45960.541096412038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45960.541096412038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45960.541096412038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45960.541096412038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45960.541096412038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45960.541096412038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45960.541096412038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45960.541096412038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45960.541096412038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45960.541096412038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45960.541096412038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45960.541096412038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45960.541096412038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45960.541096412038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45960.541096412038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45960.541096412038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45960.541096412038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45960.541096412038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45960.541096412038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45960.541096412038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45960.541096412038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45960.541096412038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45960.541096412038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45960.541096412038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45960.541096412038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45960.541096412038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45960.541096412038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45960.541096412038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45960.541096412038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45960.541096412038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45960.541096412038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45960.541096412038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45960.541096412038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45960.541096412038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45960.541096412038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45960.541096412038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45960.541096412038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45960.541096412038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45960.541096412038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45960.541096412038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45960.541096412038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45960.541096412038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45960.541096412038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45960.541096412038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45960.541096412038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45960.541096412038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45960.541096412038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45960.541096412038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45960.541096412038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45960.541096412038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45960.541096412038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45960.541096412038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45960.541096412038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45960.541096412038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45960.541096412038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45960.541096412038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45960.541096412038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45960.541096412038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45960.541096412038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45960.541096412038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45960.541096412038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45960.541096412038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45960.541096412038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45960.541096412038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45960.541096412038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45960.541096412038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45960.541096412038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45960.541096412038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45960.541096412038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45960.541096412038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45960.541096412038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45960.541096412038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45960.541096412038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45960.541096412038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45960.541096412038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45960.541096412038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45960.541096412038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45960.541096412038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45960.541096412038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45960.541096412038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45960.541096412038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45960.541096412038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45960.541096412038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45960.541096412038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45960.541096412038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45960.541096412038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45960.541096412038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45960.541096412038</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45960.541096412038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45960.541096412038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45960.541096412038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45960.541096412038</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45960.541096412038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45960.541096412038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45960.541096412038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45960.541096412038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45960.541096412038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45960.541096412038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45960.541096412038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45960.541096412038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45960.541096412038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45960.541096412038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45960.541096412038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45960.541096412038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45960.541096412038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45960.541096412038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45960.541096412038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45960.541096412038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45960.541096412038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45960.541096412038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45960.541096412038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45960.541096412038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45960.541096412038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45960.541096412038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45960.541096412038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45960.541096412038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45960.541096412038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45960.541096412038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45960.541096412038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45960.541096412038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45960.541096412038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45960.541096412038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45960.541096412038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45960.541096412038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45960.541096412038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45960.541096412038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45960.541096412038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45960.541096412038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45960.541096412038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45960.541096412038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45960.541096412038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45960.541096412038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45960.541096412038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45960.541096412038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45960.541096412038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45960.541096412038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45960.541096412038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45960.541096412038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45960.541096412038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45960.541096412038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45960.541096412038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45960.541096412038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45960.541096412038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45960.541096412038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45960.541096412038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45960.541096412038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45960.541096412038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45960.541096412038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45960.541096412038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45960.541096412038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45960.541096412038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45960.541096412038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45960.541096412038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45960.541096412038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45960.541096412038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45960.541096412038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45960.541096412038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45960.541096412038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45960.541096412038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45960.541096412038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45960.541096412038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45960.541096412038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45960.541096412038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45960.541096412038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45960.541096412038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45960.541096412038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45960.541096412038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45960.541096412038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45960.541096412038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45960.541096412038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45960.541096412038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45960.541096412038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45960.541096412038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45960.541096412038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45960.541096412038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45960.541096412038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45960.541096412038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45960.541096412038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45960.541096412038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45960.541096412038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45960.541096412038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45960.541096412038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45960.541096412038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45960.541096412038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45960.541096412038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45960.541096412038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45960.541096412038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45960.541096412038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45960.541096412038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45960.541096412038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45960.541096412038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45960.541096412038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45960.541096412038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45960.541096412038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45960.541096412038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45960.541096412038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45960.541096412038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45960.541096412038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45960.541096412038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45960.541096412038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45960.541096412038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45960.541096412038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45960.541096412038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45960.541096412038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45960.541096412038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45960.541096412038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45960.541096412038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45960.541096412038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45960.541096412038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45960.541096412038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45960.541096412038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45960.541096412038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45960.541096412038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45960.541096412038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45960.541096412038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45960.541096412038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45960.541096412038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45960.541096412038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45960.541096412038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45960.541096412038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45960.541096412038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45960.541096412038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45960.541096412038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45960.541096412038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45960.541096412038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45960.541096412038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45960.541096412038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45960.541096412038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45960.541096412038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45960.541096412038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45960.541096412038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45960.541096412038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45960.541096412038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45960.541096412038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45960.541096412038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45960.541096412038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45960.541096412038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45960.541096412038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45960.541096412038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45960.541096412038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45960.541096412038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45960.541096412038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45960.541096412038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45960.541096412038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45960.541096412038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45960.541096412038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45960.541096412038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45960.541096412038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45960.541096412038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45960.541096412038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45960.541096412038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45960.541096412038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45960.541096412038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45960.541096412038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45960.541096412038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45960.541096412038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45960.541096412038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45960.541096412038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45960.541096412038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45960.541096412038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45960.541096412038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45960.541096412038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45960.541096412038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45960.541096412038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45960.541096412038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45960.541096412038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45960.541096412038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45960.541096412038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45960.541096412038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45960.541096412038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45960.541096412038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45960.541096412038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45960.541096412038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45960.541096412038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45960.541096412038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45960.541096412038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45960.541096412038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45960.541096412038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45960.541096412038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45960.541096412038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45960.541096412038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45960.541096412038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45960.541096412038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45960.541096412038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45960.541096412038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45960.541096412038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45960.541096412038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45960.541096412038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45960.541096412038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45960.541096412038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45960.541096412038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45960.541096412038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45960.541096412038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45960.541096412038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45960.541096412038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45960.541096412038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45960.541096412038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45960.541096412038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45960.541096412038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45960.541096412038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45960.541096412038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45960.541096412038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45960.541096412038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45960.541096412038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45960.541096412038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45960.541096412038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45960.541096412038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45960.541096412038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45960.541096412038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45960.541096412038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45960.541096412038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45960.541096412038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45960.541096412038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45960.541096412038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45960.541096412038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45960.541096412038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45960.541096412038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45960.541096412038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45960.541096412038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45960.541096412038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45960.541096412038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45960.541096412038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45960.541096412038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45960.541096412038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45960.541096412038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45960.541096412038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45960.541096412038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45960.541096412038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45960.541096412038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45960.541096412038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45960.541096412038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45960.541096412038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45960.541096412038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45960.541096412038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45960.541096412038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45960.541096412038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45960.541096412038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45960.541096412038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45960.541096412038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45960.541096412038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45960.541096412038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45960.541096412038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45960.541096412038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45960.541096412038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45960.541096412038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45960.541096412038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45960.541096412038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45960.541096412038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45960.541096412038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45960.541096412038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45960.541096412038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45960.541096412038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45960.541096412038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45960.541096412038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45960.541096412038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45960.541096412038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45960.541096412038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45960.541096412038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45960.541096412038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45960.541096412038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45960.541096412038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45960.541096412038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45960.541096412038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45960.541096412038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45960.541096412038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45960.541096412038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45960.541096412038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45960.541096412038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45960.541096412038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45960.541096412038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45960.541096412038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45960.541096412038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45960.541096412038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45960.541096412038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45960.541096412038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45960.541096412038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45960.541096412038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45960.541096412038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45960.541096412038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45960.541096412038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45960.541096412038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45960.541096412038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45960.541096412038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45960.541096412038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45960.541096412038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45960.541096412038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45960.541096412038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45960.541096412038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45960.541096412038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45960.541096412038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45960.541096412038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45960.541096412038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45960.541096412038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45960.541096412038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45960.541096412038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45960.541096412038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45960.541096412038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45960.541096412038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45960.541096412038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45960.541096412038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45960.541096412038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45960.541096412038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45960.541096412038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45960.541096412038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45960.541096412038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45960.541096412038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45960.541096412038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45960.541096412038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45960.541096412038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45960.541096412038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45960.541096412038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45960.541096412038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45960.541096412038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45960.541096412038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45960.541096412038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45960.541096412038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45960.541096412038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45960.541096412038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45960.541096412038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45960.541096412038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45960.541096412038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45960.541096412038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45960.541096412038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45960.541096412038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45960.541096412038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45960.541096412038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45960.541096412038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45960.541096412038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45960.541096412038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45960.541096412038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45960.541096412038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45960.541096412038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45960.541096412038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45960.541096412038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45960.541096412038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45960.541096412038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45960.541096412038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45960.541096412038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45960.541096412038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45960.541096412038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45960.541096412038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45960.541096412038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45960.541096412038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45960.541096412038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45960.541096412038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45960.541096412038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45960.541096412038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45960.541096412038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45960.541096412038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45960.541096412038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45960.541096412038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45960.541096412038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45960.541096412038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45960.541096412038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45960.541096412038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45960.541096412038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45960.541096412038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45960.541096412038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45960.541096412038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45960.541096412038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45960.541096412038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45960.541096412038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45960.541096412038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45960.541096412038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45960.541096412038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45960.541096412038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45960.541096412038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45960.541096412038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45960.541096412038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45960.541096412038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45960.541096412038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45960.541096412038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45960.541096412038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45960.541096412038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45960.541096412038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45960.541096412038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45960.541096412038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45960.541096412038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45960.541096412038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45960.541096412038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45960.541096412038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45960.541096412038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45960.541096412038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45960.541096412038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45960.541096412038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45960.541096412038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45960.541096412038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45960.541096412038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45960.541096412038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45960.541096412038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45960.541096412038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45960.541096412038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45960.541096412038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45960.541096412038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45960.541096412038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45960.541096412038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45960.541096412038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45960.541096412038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45960.541096412038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45960.541096412038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45960.541096412038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45960.541096412038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45960.541096412038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45960.541096412038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45960.541096412038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45960.541096412038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45960.541096412038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45960.541096412038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45960.541096412038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45960.541096412038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45960.541096412038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45960.541096412038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45960.541096412038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45960.541096412038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45960.541096412038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45960.541096412038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45960.541096412038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45960.541096412038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45960.541096412038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45960.541096412038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45960.541096412038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45960.541096412038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45960.541096412038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45960.541096412038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45960.541096412038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45960.541096412038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45960.541096412038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45960.541096412038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45960.541096412038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45960.541096412038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45960.541096412038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45960.541096412038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45960.541096412038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45960.541096412038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45960.541096412038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45960.541096412038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45960.541096412038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45960.541096412038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45960.541096412038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45960.541096412038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45960.541096412038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45960.541096412038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45960.541096412038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45960.541096412038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45960.541096412038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45960.541096412038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45960.541096412038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45960.541096412038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45960.541096412038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45960.541096412038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45960.541096412038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45960.541096412038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45960.541096412038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45960.541096412038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45960.541096412038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45960.541096412038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45960.541096412038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45960.541096412038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45960.541096412038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45960.541096412038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45960.541096412038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45960.541096412038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45960.541096412038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45960.541096412038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45960.541096412038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45960.541096412038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45960.541096412038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45960.541096412038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45960.541096412038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45960.541096412038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45960.541096412038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45960.541096412038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45960.541096412038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45960.541096412038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45960.541096412038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45960.541096412038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45960.541096412038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45960.541096412038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45960.541096412038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45960.541096412038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45960.541096412038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45960.541096412038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45960.541096412038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45960.541096412038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45960.541096412038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45960.541096412038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45960.541096412038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45960.541096412038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45960.541096412038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45960.541096412038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45960.541096412038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45960.541096412038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45960.541096412038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45960.541096412038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45960.541096412038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45960.541096412038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45960.541096412038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45960.541096412038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45960.541096412038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45960.541096412038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45960.541096412038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45960.541096412038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45960.541096412038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45960.541096412038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45960.541096412038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45960.541096412038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45960.541096412038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45960.541096412038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45960.541096412038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45960.541096412038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45960.541096412038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45960.541096412038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45960.541096412038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45960.541096412038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45960.541096412038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45960.541096412038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45960.541096412038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45960.541096412038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45960.541096412038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45960.541096412038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45960.541096412038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45960.541096412038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45960.541096412038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45960.541096412038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45960.541096412038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45960.541096412038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45960.541096412038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45960.541096412038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45960.541096412038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45960.541096412038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45960.541096412038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45960.541096412038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45960.541096412038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45960.541096412038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45960.541096412038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45960.541096412038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45960.541096412038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45960.541096412038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45960.541096412038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45960.541096412038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45960.541096412038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45960.541096412038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45960.541096412038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45960.541096412038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45960.541096412038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45960.541096412038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45960.541096412038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45960.541096412038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45960.541096412038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45960.541096412038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45960.541096412038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45960.541096412038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45960.541096412038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45960.541096412038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45960.541096412038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45960.541096412038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45960.541096412038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45960.541096412038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45960.541096412038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45960.541096412038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45960.541096412038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45960.541096412038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45960.541096412038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45960.541096412038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45960.541096412038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45960.541096412038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45960.541096412038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45960.541096412038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45960.541096412038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45960.541096412038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45960.541096412038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45960.541096412038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45960.541096412038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45960.541096412038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45960.541096412038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45960.541096412038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45960.541096412038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45960.541096412038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45960.541096412038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45960.541096412038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45960.541096412038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45960.541096412038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45960.541096412038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45960.541096412038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45960.541096412038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45960.541096412038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45960.541096412038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45960.541096412038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45960.541096412038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45960.541096412038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45960.541096412038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45960.541096412038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45960.541096412038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45960.541096412038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45960.541096412038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45960.541096412038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45960.541096412038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45960.541096412038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45960.541096412038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45960.541096412038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45960.541096412038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45960.541096412038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45960.541096412038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45960.541096412038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45960.541096412038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45960.541096412038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45960.541096412038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45960.541096412038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45960.541096412038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45960.541096412038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45960.541096412038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45960.541096412038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45960.541096412038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45960.541096412038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45960.541096412038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45960.541096412038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45960.541096412038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45960.541096412038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45960.541096412038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45960.541096412038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45960.541096412038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45960.541096412038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45960.541096412038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45960.541096412038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45960.541096412038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45960.541096412038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45960.541096412038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45960.541096412038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45960.541096412038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45960.541096412038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45960.541096412038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45960.541096412038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45960.541096412038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45960.541096412038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45960.541096412038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45960.541096412038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45960.541096412038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45960.541096412038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45960.541096412038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45960.541096412038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45960.541096412038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45960.541096412038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45960.541096412038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45960.541096412038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45960.541096412038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45960.541096412038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45960.541096412038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45960.541096412038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45960.541096412038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45960.541096412038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45960.541096412038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45960.541096412038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45960.541096412038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45960.541096412038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45960.541096412038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45960.541096412038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45960.541096412038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45960.541096412038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45960.541096412038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45960.541096412038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45960.541096412038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45960.541096412038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45960.541096412038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45960.541096412038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45960.541096412038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45960.541096412038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45960.541096412038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45960.541096412038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45960.541096412038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45960.541096412038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45960.541096412038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45960.541096412038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45960.541096412038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45960.541096412038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45960.541096412038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45960.541096412038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45960.541096412038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45960.541096412038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45960.541096412038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45960.541096412038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45960.541096412038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45960.541096412038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45960.541096412038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45960.541096412038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45960.541096412038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45960.541096412038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45960.541096412038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45960.541096412038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45960.541096412038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45960.541096412038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45960.541096412038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45960.541096412038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45960.541096412038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45960.541096412038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45960.541096412038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45960.541096412038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45960.541096412038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45960.541096412038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45960.541096412038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45960.541096412038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45960.541096412038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45960.541096412038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45960.541096412038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45960.541096412038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45960.541096412038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45960.541096412038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45960.541096412038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45960.541096412038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45960.541096412038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45960.541096412038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45960.541096412038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45960.541096412038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45960.541096412038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45960.541096412038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45960.541096412038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45960.541096412038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45960.541096412038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45960.541096412038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45960.541096412038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45960.541096412038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45960.541096412038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45960.541096412038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45960.541096412038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45960.541096412038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45960.541096412038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45960.541096412038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45960.541096412038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45960.541096412038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45960.541096412038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45960.541096412038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45960.541096412038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45960.541096412038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45960.541096412038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45960.541096412038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45960.541096412038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45960.541096412038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45960.541096412038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45960.541096412038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45960.541096412038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45960.541096412038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45960.541096412038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45960.541096412038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45960.541096412038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45960.541096412038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45960.541096412038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45960.541096412038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45960.541096412038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45960.541096412038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45960.541096412038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45960.541096412038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45960.541096412038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45960.541096412038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45960.541096412038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45960.541096412038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45960.541096412038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45960.541096412038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45960.541096412038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45960.541096412038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45960.541096412038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45960.541096412038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45960.541096412038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45960.541096412038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45960.541096412038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45960.541096412038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45960.541096412038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45960.541096412038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45960.541096412038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45960.541096412038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45960.541096412038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45960.541096412038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45960.541096412038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45960.541096412038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45960.541096412038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45960.541096412038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45960.541096412038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45960.541096412038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45960.541096412038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45960.541096412038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45960.541096412038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45960.541096412038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45960.541096412038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45960.541096412038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45960.541096412038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45960.541096412038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45960.541096412038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45960.541096412038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45960.541096412038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45960.541096412038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45960.541096412038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45960.541096412038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45960.541096412038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45960.541096412038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45960.541096412038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45960.541096412038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45960.541096412038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45960.541096412038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45960.541096412038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45960.541096412038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45960.541096412038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45960.541096412038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45960.541096412038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45960.541096412038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45960.541096412038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45960.541096412038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45960.541096412038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45960.541096412038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45960.541096412038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45960.541096412038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45960.541096412038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45960.541096412038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45960.541096412038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45960.541096412038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45960.541096412038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45960.541096412038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45960.541096412038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45960.541096412038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45960.541096412038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45960.541096412038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45960.541096412038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45960.541096412038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45960.541096412038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45960.541096412038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45960.541096412038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45960.541096412038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45960.541096412038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45960.541096412038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45960.541096412038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45960.541096412038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45960.541096412038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45960.541096412038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45960.541096412038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45960.541096412038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45960.541096412038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45960.541096412038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45960.541096412038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45960.541096412038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45960.541096412038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45960.541096412038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45960.541096412038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45960.541096412038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45960.541096412038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45960.541096412038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45960.541096412038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45960.541096412038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45960.541096412038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45960.541096412038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45960.541096412038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45960.541096412038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45960.541096412038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45960.541096412038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45960.541096412038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45960.541096412038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45960.541096412038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45960.541096412038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45960.541096412038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45960.541096412038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45960.541096412038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45960.541096412038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45960.541096412038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45960.541096412038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45960.541096412038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45960.541096412038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45960.541096412038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45960.541096412038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45960.541096412038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45960.541096412038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45960.541096412038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45960.541096412038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45960.541096412038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45960.541096412038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45960.541096412038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45960.541096412038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45960.541096412038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45960.541096412038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45960.541096412038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45960.541096412038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45960.541096412038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45960.541096412038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45960.541096412038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45960.541096412038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45960.541096412038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45960.541096412038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45960.541096412038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45960.541096412038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45960.541096412038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45960.541096412038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45960.541096412038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45960.541096412038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45960.541096412038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45960.541096412038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45960.541096412038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45960.541096412038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45960.541096412038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45960.541096412038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45960.541096412038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45960.541096412038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45960.541096412038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45960.541096412038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45960.541096412038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45960.541096412038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45960.541096412038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45960.541096412038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45960.541096412038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45960.541096412038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45960.541096412038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45960.541096412038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45960.541096412038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45960.541096412038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45960.541096412038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45960.541096412038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45960.541096412038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45960.541096412038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45960.541096412038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45960.541096412038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45960.541096412038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45960.541096412038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45960.541096412038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45960.541096412038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45960.541096412038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45960.541096412038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45960.541096412038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45960.541096412038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45960.541096412038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45960.541096412038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45960.541096412038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45960.541096412038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45960.541096412038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45960.541096412038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45960.541096412038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45960.541096412038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45960.541096412038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45960.541096412038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45960.541096412038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45960.541096412038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45960.541096412038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45960.541096412038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45960.541096412038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45960.541096412038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45960.541096412038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45960.541096412038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45960.541096412038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45960.541096412038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45960.541096412038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45960.541096412038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45960.541096412038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45960.541096412038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45960.541096412038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45960.541096412038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45960.541096412038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45960.541096412038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45960.541096412038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45960.541096412038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45960.541096412038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45960.541096412038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45960.541096412038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45960.541096412038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45960.541096412038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45960.541096412038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45960.541096412038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45960.541096412038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45960.541096412038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45960.541096412038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45960.541096412038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45960.541096412038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45960.541096412038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45960.541096412038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45960.541096412038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45960.541096412038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45960.541096412038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45960.541096412038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45960.541096412038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45960.541096412038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45960.541096412038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45960.541096412038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45960.541096412038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45960.541096412038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45960.541096412038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45960.541096412038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45960.541096412038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45960.541096412038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45960.541096412038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45960.541096412038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45960.541096412038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45960.541096412038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45960.541096412038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45960.541096412038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45960.541096412038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45960.541096412038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45960.541096412038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45960.541096412038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45960.541096412038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45960.541096412038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45960.541096412038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45960.541096412038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45960.541096412038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45960.541096412038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45960.541096412038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45960.541096412038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45960.541096412038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45960.541096412038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45960.541096412038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45960.541096412038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45960.541096412038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45960.541096412038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45960.541096412038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45960.541096412038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45960.541096412038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45960.541096412038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45960.541096412038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45960.541096412038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45960.541096412038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45960.541096412038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45960.541096412038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45960.541096412038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45960.541096412038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45960.541096412038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45960.541096412038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45960.541096412038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45960.541096412038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45960.541096412038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45960.541096412038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45960.541096412038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45960.541096412038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45960.541096412038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45960.541096412038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45960.541096412038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45960.541096412038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45960.541096412038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45960.541096412038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45960.541096412038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45960.541096412038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45960.541096412038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45960.541096412038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45960.541096412038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45960.541096412038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45960.541096412038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45960.541096412038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45960.541096412038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45960.541096412038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45960.541096412038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45960.541096412038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45960.541096412038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45960.541096412038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45960.541096412038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45960.541096412038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45960.541096412038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45960.541096412038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45960.541096412038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45960.541096412038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45960.541096412038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45960.541096412038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45960.541096412038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45960.541096412038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45960.541096412038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45960.541096412038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45960.541096412038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45960.541096412038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45960.541096412038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45960.541096412038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45960.541096412038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45960.541096412038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45960.541096412038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45960.541096412038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45960.541096412038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45960.541096412038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45960.541096412038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45960.541096412038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45960.541096412038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45960.541096412038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45960.541096412038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45960.541096412038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45960.541096412038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45960.541096412038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45960.541096412038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45960.541096412038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45960.541096412038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45960.541096412038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45960.541096412038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45960.541096412038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45960.541096412038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45960.541096412038</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3"/>
  <sheetViews>
    <sheetView tabSelected="1" workbookViewId="0">
      <selection activeCell="K16" sqref="K1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257.06037881944212</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121" t="s">
        <v>35072</v>
      </c>
      <c r="E3" s="98" t="s">
        <v>39021</v>
      </c>
      <c r="F3" s="123">
        <v>45960.396087962959</v>
      </c>
      <c r="G3" s="124">
        <f ca="1">IFERROR(NOW()-F3,"")</f>
        <v>0.14500844907888677</v>
      </c>
      <c r="H3" s="123">
        <v>45960.38758101852</v>
      </c>
      <c r="I3" s="119" t="str">
        <f>IFERROR(VLOOKUP(D3,DB!A:F,6,0),"")</f>
        <v>SCECO</v>
      </c>
      <c r="J3" s="119" t="str">
        <f>IFERROR(VLOOKUP(D3,DB!A:G,7,0),"")</f>
        <v>Dead</v>
      </c>
      <c r="K3" s="125" t="s">
        <v>39114</v>
      </c>
      <c r="L3" s="121" t="str">
        <f>IFERROR(VLOOKUP(D3,DB!A:I,9,0),"")</f>
        <v>Latis</v>
      </c>
    </row>
    <row r="4" spans="1:16" ht="15" customHeight="1">
      <c r="A4" s="119" t="s">
        <v>39115</v>
      </c>
      <c r="B4" s="119" t="str">
        <f>IFERROR(VLOOKUP(D4,DB!A:K,11,0),"")</f>
        <v>R4</v>
      </c>
      <c r="C4" s="120">
        <v>1</v>
      </c>
      <c r="D4" s="121" t="s">
        <v>36061</v>
      </c>
      <c r="E4" s="98" t="s">
        <v>39021</v>
      </c>
      <c r="F4" s="123"/>
      <c r="G4" s="124">
        <f ca="1">IFERROR(NOW()-F4,"")</f>
        <v>45960.541096412038</v>
      </c>
      <c r="H4" s="123">
        <v>45960.387592592589</v>
      </c>
      <c r="I4" s="119" t="str">
        <f>IFERROR(VLOOKUP(D4,DB!A:F,6,0),"")</f>
        <v>SCECO</v>
      </c>
      <c r="J4" s="119" t="str">
        <f>IFERROR(VLOOKUP(D4,DB!A:G,7,0),"")</f>
        <v>Dead</v>
      </c>
      <c r="K4" s="125" t="s">
        <v>39116</v>
      </c>
      <c r="L4" s="121" t="str">
        <f>IFERROR(VLOOKUP(D4,DB!A:I,9,0),"")</f>
        <v>Latis</v>
      </c>
    </row>
    <row r="5" spans="1:16" ht="15" customHeight="1">
      <c r="A5" s="119" t="s">
        <v>39117</v>
      </c>
      <c r="B5" s="119" t="str">
        <f>IFERROR(VLOOKUP(D5,DB!A:K,11,0),"")</f>
        <v>R4</v>
      </c>
      <c r="C5" s="120">
        <v>5</v>
      </c>
      <c r="D5" s="121" t="s">
        <v>34910</v>
      </c>
      <c r="E5" s="98" t="s">
        <v>39104</v>
      </c>
      <c r="F5" s="123">
        <v>45960.537083333336</v>
      </c>
      <c r="G5" s="124">
        <f ca="1">IFERROR(NOW()-F5,"")</f>
        <v>4.0130787019734271E-3</v>
      </c>
      <c r="H5" s="123">
        <v>45960.52416666667</v>
      </c>
      <c r="I5" s="119" t="str">
        <f>IFERROR(VLOOKUP(D5,DB!A:F,6,0),"")</f>
        <v>SCECO</v>
      </c>
      <c r="J5" s="119" t="str">
        <f>IFERROR(VLOOKUP(D5,DB!A:G,7,0),"")</f>
        <v>Good</v>
      </c>
      <c r="K5" s="125" t="s">
        <v>39118</v>
      </c>
      <c r="L5" s="121" t="str">
        <f>IFERROR(VLOOKUP(D5,DB!A:I,9,0),"")</f>
        <v>Latis</v>
      </c>
    </row>
    <row r="6" spans="1:16" ht="15" customHeight="1">
      <c r="A6" s="119" t="s">
        <v>39119</v>
      </c>
      <c r="B6" s="119" t="str">
        <f>IFERROR(VLOOKUP(D6,DB!A:K,11,0),"")</f>
        <v>R4</v>
      </c>
      <c r="C6" s="120">
        <v>1</v>
      </c>
      <c r="D6" s="121" t="s">
        <v>35195</v>
      </c>
      <c r="E6" s="98" t="s">
        <v>39021</v>
      </c>
      <c r="F6" s="123">
        <v>45960.524872685186</v>
      </c>
      <c r="G6" s="124">
        <f ca="1">IFERROR(NOW()-F6,"")</f>
        <v>1.6223726852331311E-2</v>
      </c>
      <c r="H6" s="123">
        <v>45960.51903935185</v>
      </c>
      <c r="I6" s="119" t="str">
        <f>IFERROR(VLOOKUP(D6,DB!A:F,6,0),"")</f>
        <v>Generator-SG</v>
      </c>
      <c r="J6" s="119" t="str">
        <f>IFERROR(VLOOKUP(D6,DB!A:G,7,0),"")</f>
        <v>Good</v>
      </c>
      <c r="K6" s="125" t="s">
        <v>39120</v>
      </c>
      <c r="L6" s="121" t="str">
        <f>IFERROR(VLOOKUP(D6,DB!A:I,9,0),"")</f>
        <v>Latis</v>
      </c>
    </row>
    <row r="7" spans="1:16" ht="15" customHeight="1">
      <c r="A7" s="119"/>
      <c r="B7" s="119" t="str">
        <f>IFERROR(VLOOKUP(D7,DB!A:K,11,0),"")</f>
        <v/>
      </c>
      <c r="C7" s="120"/>
      <c r="D7" s="121"/>
      <c r="E7" s="98"/>
      <c r="F7" s="123"/>
      <c r="G7" s="124">
        <f ca="1">IFERROR(NOW()-F7,"")</f>
        <v>45960.541096412038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45960.541096412038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45960.541096412038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45960.541096412038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45960.541096412038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45960.541096412038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45960.541096412038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45960.541096412038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45960.541096412038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45960.541096412038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45960.541096412038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45960.541096412038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45960.541096412038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45960.541096412038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45960.541096412038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45960.541096412038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45960.541096412038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45960.541096412038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45960.541096412038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45960.541096412038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45960.541096412038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45960.541096412038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45960.541096412038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45960.541096412038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45960.541096412038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45960.541096412038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45960.541096412038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45960.541096412038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45960.541096412038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45960.541096412038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45960.541096412038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45960.541096412038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45960.541096412038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45960.541096412038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45960.541096412038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45960.541096412038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45960.541096412038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45960.541096412038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45960.541096412038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45960.541096412038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45960.541096412038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45960.541096412038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45960.541096412038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45960.541096412038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45960.541096412038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45960.541096412038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45960.541096412038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45960.541096412038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45960.541096412038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45960.541096412038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45960.541096412038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45960.541096412038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45960.541096412038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45960.541096412038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45960.541096412038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45960.541096412038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45960.541096412038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45960.541096412038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45960.541096412038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45960.541096412038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45960.541096412038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45960.541096412038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45960.541096412038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45960.541096412038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45960.541096412038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45960.541096412038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45960.541096412038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45960.541096412038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45960.541096412038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45960.541096412038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45960.541096412038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45960.541096412038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45960.541096412038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45960.541096412038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45960.541096412038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45960.541096412038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45960.541096412038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45960.541096412038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45960.541096412038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45960.541096412038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45960.541096412038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45960.541096412038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45960.541096412038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45960.541096412038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45960.541096412038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45960.541096412038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45960.541096412038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45960.541096412038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45960.541096412038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45960.541096412038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45960.541096412038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45960.541096412038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45960.541096412038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45960.541096412038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45960.541096412038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45960.541096412038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45960.541096412038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45960.541096412038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45960.541096412038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45960.541096412038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45960.541096412038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45960.541096412038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45960.541096412038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45960.541096412038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45960.541096412038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45960.541096412038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45960.541096412038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45960.541096412038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45960.541096412038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45960.541096412038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45960.541096412038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45960.541096412038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45960.541096412038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45960.541096412038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45960.541096412038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45960.541096412038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45960.541096412038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45960.541096412038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45960.541096412038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45960.541096412038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45960.541096412038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45960.541096412038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45960.541096412038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45960.541096412038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45960.541096412038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45960.541096412038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45960.541096412038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45960.541096412038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45960.541096412038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45960.541096412038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45960.541096412038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45960.541096412038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45960.541096412038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45960.541096412038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45960.541096412038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45960.541096412038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45960.541096412038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45960.541096412038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45960.541096412038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45960.541096412038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45960.541096412038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45960.541096412038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45960.541096412038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45960.541096412038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45960.541096412038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45960.541096412038</v>
      </c>
      <c r="H152" s="123"/>
      <c r="I152" s="119" t="str">
        <f>IFERROR(VLOOKUP(D152,DB!A:F,6,0),"")</f>
        <v/>
      </c>
      <c r="J152" s="119" t="str">
        <f>IFERROR(VLOOKUP(D152,DB!A:G,7,0),"")</f>
        <v/>
      </c>
      <c r="K152" s="125"/>
      <c r="L152" s="121" t="str">
        <f>IFERROR(VLOOKUP(D152,DB!A:I,9,0),"")</f>
        <v/>
      </c>
    </row>
    <row r="153" spans="1:12" ht="15" customHeight="1">
      <c r="A153" s="126"/>
      <c r="B153" s="126" t="str">
        <f>IFERROR(VLOOKUP(D153,DB!A:K,11,0),"")</f>
        <v/>
      </c>
      <c r="C153" s="127"/>
      <c r="D153" s="128"/>
      <c r="E153" s="129"/>
      <c r="F153" s="130"/>
      <c r="G153" s="131">
        <f ca="1">IFERROR(NOW()-F153,"")</f>
        <v>45960.541096412038</v>
      </c>
      <c r="H153" s="130"/>
      <c r="I153" s="126" t="str">
        <f>IFERROR(VLOOKUP(D153,DB!A:F,6,0),"")</f>
        <v/>
      </c>
      <c r="J153" s="126" t="str">
        <f>IFERROR(VLOOKUP(D153,DB!A:G,7,0),"")</f>
        <v/>
      </c>
      <c r="K153" s="132"/>
      <c r="L153" s="128" t="str">
        <f>IFERROR(VLOOKUP(D153,DB!A:I,9,0),"")</f>
        <v/>
      </c>
    </row>
  </sheetData>
  <dataValidations count="2">
    <dataValidation allowBlank="1" showInputMessage="1" showErrorMessage="1" sqref="E1" xr:uid="{A4F81451-56CC-4543-9497-104C4E44EE4B}"/>
    <dataValidation type="list" allowBlank="1" showInputMessage="1" showErrorMessage="1" sqref="E2:E4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68.709036226850003</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39104</v>
      </c>
      <c r="F3" s="38">
        <v>45926.188877314817</v>
      </c>
      <c r="G3" s="144">
        <f t="shared" ref="G3" ca="1" si="0">IFERROR(NOW()-F3,"")</f>
        <v>34.352219097221678</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39104</v>
      </c>
      <c r="F4" s="153">
        <v>45948.661111111112</v>
      </c>
      <c r="G4" s="154">
        <f ca="1">IFERROR(NOW()-F4,"")</f>
        <v>11.87998530092591</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c r="E5" s="152"/>
      <c r="F5" s="153"/>
      <c r="G5" s="154">
        <f ca="1">IFERROR(NOW()-F5,"")</f>
        <v>45960.541096412038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45960.541096412038</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45960.541096412038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45960.541096412038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45960.541096412038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45960.541096412038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45960.541096412038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45960.541096412038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45960.541096412038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45960.541096412038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45960.541096412038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45960.541096412038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45960.541096412038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45960.541096412038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45960.541096412038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45960.541096412038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45960.541096412038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45960.541096412038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45960.541096412038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45960.541096412038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45960.541096412038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45960.541096412038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45960.541096412038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45960.541096412038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45960.541096412038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45960.541096412038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45960.541096412038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45960.541096412038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45960.541096412038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45960.541096412038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45960.541096412038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45960.541096412038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45960.541096412038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45960.541096412038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45960.541096412038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45960.541096412038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45960.541096412038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45960.541096412038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45960.541096412038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45960.541096412038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45960.541096412038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45960.541096412038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45960.541096412038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45960.541096412038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45960.541096412038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45960.541096412038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45960.541096412038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45960.541096412038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45960.541096412038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45960.541096412038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45960.541096412038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45960.541096412038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45960.541096412038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45960.541096412038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45960.541096412038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45960.541096412038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45960.541096412038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45960.541096412038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45960.541096412038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45960.541096412038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45960.541096412038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45960.541096412038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45960.541096412038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45960.541096412038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45960.541096412038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45960.541096412038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45960.541096412038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45960.541096412038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45960.541096412038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45960.541096412038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45960.541096412038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45960.541096412038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45960.541096412038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45960.541096412038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45960.541096412038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45960.541096412038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45960.541096412038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45960.541096412038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45960.541096412038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45960.541096412038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45960.541096412038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45960.541096412038</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45960.541096412038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45960.541096412038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45960.541096412038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45960.541096412038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45960.541096412038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45960.541096412038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45960.541096412038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45960.541096412038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45960.541096412038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45960.541096412038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45960.541096412038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45960.541096412038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45960.541096412038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45960.541096412038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45960.541096412038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45960.541096412038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45960.541096412038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45960.541096412038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45960.541096412038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45960.541096412038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45960.541096412038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45960.541096412038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45960.541096412038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45960.541096412038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45960.541096412038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45960.541096412038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45960.541096412038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45960.541096412038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45960.541096412038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45960.541096412038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45960.541096412038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45960.541096412038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45960.541096412038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45960.541096412038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45960.541096412038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45960.541096412038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45960.541096412038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45960.541096412038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45960.541096412038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45960.541096412038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45960.541096412038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45960.541096412038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45960.541096412038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45960.541096412038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45960.541096412038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45960.541096412038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45960.541096412038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45960.541096412038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45960.541096412038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45960.541096412038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45960.541096412038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45960.541096412038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45960.541096412038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45960.541096412038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45960.541096412038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45960.541096412038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45960.541096412038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45960.541096412038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45960.541096412038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45960.541096412038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45960.541096412038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45960.541096412038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45960.541096412038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45960.541096412038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45960.541096412038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45960.541096412038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45960.541096412038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45960.541096412038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45960.541096412038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45960.541096412038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45960.541096412038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45960.541096412038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45960.541096412038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45960.541096412038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45960.541096412038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45960.541096412038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45960.541096412038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45960.541096412038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45960.541096412038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45960.541096412038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45960.541096412038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45960.541096412038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45960.541096412038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45960.541096412038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45960.541096412038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45960.541096412038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45960.541096412038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45960.541096412038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45960.541096412038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45960.541096412038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45960.541096412038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45960.541096412038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45960.541096412038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45960.541096412038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45960.541096412038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45960.541096412038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45960.541096412038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45960.541096412038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45960.541096412038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45960.541096412038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45960.541096412038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45960.541096412038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45960.541096412038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45960.541096412038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45960.541096412038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45960.541096412038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45960.541096412038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45960.541096412038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45960.541096412038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45960.541096412038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45960.541096412038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45960.541096412038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45960.541096412038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45960.541096412038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45960.541096412038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45960.541096412038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45960.541096412038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45960.541096412038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45960.541096412038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45960.541096412038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45960.541096412038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45960.541096412038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45960.541096412038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45960.541096412038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45960.541096412038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45960.541096412038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45960.541096412038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45960.541096412038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45960.541096412038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45960.541096412038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45960.541096412038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45960.541096412038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45960.541096412038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45960.541096412038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45960.541096412038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45960.541096412038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45960.541096412038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45960.541096412038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45960.541096412038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45960.541096412038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45960.541096412038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45960.541096412038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45960.541096412038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45960.541096412038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45960.541096412038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45960.541096412038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45960.541096412038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45960.541096412038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45960.541096412038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45960.541096412038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45960.541096412038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45960.541096412038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45960.541096412038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45960.541096412038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45960.541096412038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45960.541096412038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45960.541096412038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45960.541096412038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45960.541096412038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45960.541096412038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45960.541096412038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45960.541096412038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45960.541096412038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45960.541096412038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45960.541096412038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45960.541096412038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45960.541096412038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45960.541096412038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45960.541096412038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45960.541096412038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45960.541096412038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45960.541096412038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45960.541096412038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45960.541096412038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45960.541096412038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45960.541096412038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45960.541096412038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45960.541096412038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45960.541096412038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45960.541096412038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45960.541096412038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45960.541096412038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45960.541096412038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45960.541096412038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45960.541096412038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45960.541096412038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45960.541096412038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45960.541096412038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45960.541096412038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45960.541096412038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45960.541096412038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45960.541096412038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45960.541096412038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45960.541096412038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45960.541096412038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45960.541096412038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45960.541096412038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45960.541096412038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45960.541096412038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45960.541096412038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45960.541096412038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45960.541096412038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45960.541096412038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45960.541096412038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45960.541096412038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45960.541096412038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45960.541096412038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45960.541096412038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45960.541096412038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45960.541096412038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45960.541096412038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45960.541096412038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45960.541096412038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45960.541096412038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45960.541096412038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45960.541096412038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45960.541096412038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45960.541096412038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45960.541096412038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45960.541096412038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45960.541096412038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45960.541096412038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45960.541096412038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45960.541096412038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45960.541096412038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45960.541096412038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45960.541096412038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45960.541096412038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45960.541096412038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45960.541096412038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45960.541096412038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45960.541096412038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45960.541096412038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45960.541096412038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45960.541096412038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45960.541096412038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45960.541096412038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45960.541096412038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45960.541096412038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45960.541096412038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45960.541096412038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45960.541096412038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45960.541096412038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45960.541096412038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45960.541096412038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45960.541096412038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45960.541096412038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45960.541096412038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45960.541096412038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45960.541096412038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45960.541096412038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45960.541096412038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45960.541096412038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45960.541096412038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45960.541096412038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45960.541096412038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45960.541096412038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45960.541096412038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45960.541096412038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45960.541096412038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45960.541096412038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45960.541096412038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45960.541096412038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45960.541096412038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45960.541096412038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45960.541096412038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45960.541096412038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45960.541096412038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45960.541096412038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45960.541096412038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45960.541096412038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45960.541096412038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45960.541096412038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45960.541096412038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45960.541096412038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45960.541096412038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45960.541096412038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45960.541096412038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45960.541096412038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45960.541096412038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45960.541096412038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45960.541096412038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45960.541096412038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45960.541096412038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45960.541096412038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45960.541096412038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45960.541096412038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45960.541096412038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45960.541096412038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45960.541096412038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45960.541096412038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45960.541096412038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45960.541096412038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45960.541096412038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45960.541096412038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45960.541096412038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45960.541096412038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45960.541096412038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45960.541096412038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45960.541096412038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45960.541096412038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45960.541096412038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45960.541096412038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45960.541096412038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45960.541096412038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45960.541096412038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45960.541096412038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45960.541096412038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45960.541096412038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45960.541096412038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45960.541096412038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45960.541096412038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45960.541096412038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45960.541096412038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45960.541096412038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45960.541096412038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45960.541096412038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45960.541096412038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45960.541096412038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45960.541096412038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45960.541096412038</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0" ht="15"/>
    <row r="1281" ht="15"/>
    <row r="1282" ht="15"/>
    <row r="1283" ht="15"/>
    <row r="1284" ht="15"/>
    <row r="1285" ht="15"/>
    <row r="1292" ht="15"/>
    <row r="1293" ht="15"/>
    <row r="1294" ht="15"/>
    <row r="1295" ht="15"/>
    <row r="1296"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28857</v>
      </c>
      <c r="E2" s="106" t="s">
        <v>39021</v>
      </c>
      <c r="F2" s="107">
        <v>45960.490162037036</v>
      </c>
      <c r="G2" s="77">
        <f ca="1">IFERROR(NOW()-F2,"-")</f>
        <v>5.0934375001816079E-2</v>
      </c>
      <c r="H2" s="107">
        <v>45960.490162037036</v>
      </c>
      <c r="I2" s="103" t="str">
        <f>IFERROR(VLOOKUP(D2,DB!A:F,6,0),"")</f>
        <v>Generator-SG</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45960.541096412038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45960.541096412038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45960.541096412038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45960.541096412038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45960.541096412038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45960.541096412038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45960.541096412038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45960.541096412038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45960.541096412038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45960.541096412038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45960.541096412038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45960.541096412038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45960.541096412038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45960.541096412038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45960.541096412038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45960.541096412038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45960.541096412038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45960.541096412038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45960.541096412038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45960.541096412038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45960.541096412038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45960.541096412038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45960.541096412038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45960.541096412038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45960.541096412038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45960.541096412038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45960.541096412038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45960.541096412038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45960.541096412038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45960.541096412038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45960.541096412038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45960.541096412038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45960.541096412038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45960.541096412038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45960.541096412038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45960.541096412038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45960.541096412038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45960.541096412038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45960.541096412038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45960.541096412038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45960.541096412038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45960.541096412038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45960.541096412038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45960.541096412038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45960.541096412038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45960.541096412038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45960.541096412038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45960.541096412038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45960.541096412038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45960.541096412038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45960.541096412038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45960.541096412038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45960.541096412038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45960.541096412038</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2025-10-30T10:00:24Z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